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0" windowWidth="14925" windowHeight="7005"/>
  </bookViews>
  <sheets>
    <sheet name="장소일자별" sheetId="20" r:id="rId1"/>
    <sheet name="선교회별" sheetId="21" r:id="rId2"/>
    <sheet name="Sheet1" sheetId="22" r:id="rId3"/>
  </sheets>
  <definedNames>
    <definedName name="_xlnm.Print_Area" localSheetId="0">장소일자별!$A$1:$J$52</definedName>
  </definedNames>
  <calcPr calcId="144525"/>
</workbook>
</file>

<file path=xl/calcChain.xml><?xml version="1.0" encoding="utf-8"?>
<calcChain xmlns="http://schemas.openxmlformats.org/spreadsheetml/2006/main">
  <c r="B36" i="21" l="1"/>
  <c r="X36" i="21" l="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C36" i="21"/>
  <c r="Z35" i="21"/>
  <c r="Y35" i="21"/>
  <c r="Z34" i="21"/>
  <c r="Y34" i="21"/>
  <c r="Z33" i="21"/>
  <c r="Y33" i="21"/>
  <c r="Y31" i="21"/>
  <c r="Z28" i="21"/>
  <c r="Y28" i="21"/>
  <c r="Z26" i="21"/>
  <c r="Y26" i="21"/>
  <c r="Z25" i="21"/>
  <c r="Z24" i="21"/>
  <c r="Y24" i="21"/>
  <c r="Z23" i="21"/>
  <c r="Y23" i="21"/>
  <c r="Z22" i="21"/>
  <c r="Y22" i="21"/>
  <c r="Z21" i="21"/>
  <c r="Y21" i="21"/>
  <c r="Z20" i="21"/>
  <c r="Y20" i="21"/>
  <c r="AA20" i="21" s="1"/>
  <c r="Z19" i="21"/>
  <c r="Y19" i="21"/>
  <c r="Z18" i="21"/>
  <c r="Y18" i="21"/>
  <c r="Z17" i="21"/>
  <c r="Y17" i="21"/>
  <c r="Z16" i="21"/>
  <c r="Y16" i="21"/>
  <c r="Z15" i="21"/>
  <c r="Y15" i="21"/>
  <c r="Z14" i="21"/>
  <c r="Y14" i="21"/>
  <c r="Z13" i="21"/>
  <c r="Y13" i="21"/>
  <c r="AA13" i="21" s="1"/>
  <c r="Z12" i="21"/>
  <c r="Y12" i="21"/>
  <c r="Z11" i="21"/>
  <c r="Y11" i="21"/>
  <c r="Z10" i="21"/>
  <c r="Y10" i="21"/>
  <c r="Z9" i="21"/>
  <c r="Y9" i="21"/>
  <c r="Z8" i="21"/>
  <c r="Y8" i="21"/>
  <c r="Z7" i="21"/>
  <c r="Y7" i="21"/>
  <c r="Z6" i="21"/>
  <c r="Y6" i="21"/>
  <c r="Z4" i="21"/>
  <c r="Y4" i="21"/>
  <c r="AA12" i="21" l="1"/>
  <c r="AA24" i="21"/>
  <c r="Y36" i="21"/>
  <c r="AA4" i="21"/>
  <c r="Z36" i="21"/>
  <c r="AA16" i="21"/>
  <c r="AA25" i="21"/>
  <c r="AA7" i="21"/>
  <c r="AA8" i="21"/>
  <c r="AA32" i="21"/>
  <c r="AA11" i="21"/>
  <c r="AA17" i="21"/>
  <c r="AA35" i="21"/>
  <c r="AA23" i="21"/>
  <c r="AA28" i="21"/>
  <c r="AA19" i="21"/>
  <c r="AA34" i="21"/>
  <c r="AA6" i="21"/>
  <c r="AA18" i="21"/>
  <c r="AA10" i="21"/>
  <c r="AA22" i="21"/>
  <c r="AA14" i="21"/>
  <c r="AA26" i="21"/>
  <c r="AA9" i="21"/>
  <c r="AA15" i="21"/>
  <c r="AA21" i="21"/>
  <c r="AA33" i="21"/>
  <c r="AA31" i="21"/>
  <c r="L52" i="20"/>
  <c r="AA36" i="21" l="1"/>
</calcChain>
</file>

<file path=xl/sharedStrings.xml><?xml version="1.0" encoding="utf-8"?>
<sst xmlns="http://schemas.openxmlformats.org/spreadsheetml/2006/main" count="418" uniqueCount="136">
  <si>
    <t>일</t>
    <phoneticPr fontId="20" type="noConversion"/>
  </si>
  <si>
    <t>사회사업</t>
    <phoneticPr fontId="20" type="noConversion"/>
  </si>
  <si>
    <t>사회사업</t>
    <phoneticPr fontId="20" type="noConversion"/>
  </si>
  <si>
    <t>사회사업</t>
    <phoneticPr fontId="20" type="noConversion"/>
  </si>
  <si>
    <t>사회사업</t>
    <phoneticPr fontId="20" type="noConversion"/>
  </si>
  <si>
    <t>2020년 선교회별 '회원모집 홍보부스' 사용 현황</t>
    <phoneticPr fontId="20" type="noConversion"/>
  </si>
  <si>
    <t>연예인</t>
  </si>
  <si>
    <t>사회사업</t>
    <phoneticPr fontId="20" type="noConversion"/>
  </si>
  <si>
    <t>베다니 광장</t>
    <phoneticPr fontId="20" type="noConversion"/>
  </si>
  <si>
    <t>학원선교회</t>
    <phoneticPr fontId="20" type="noConversion"/>
  </si>
  <si>
    <t>월</t>
    <phoneticPr fontId="20" type="noConversion"/>
  </si>
  <si>
    <t>교통운수</t>
  </si>
  <si>
    <t>오세아니아</t>
    <phoneticPr fontId="20" type="noConversion"/>
  </si>
  <si>
    <t>오세아니아</t>
    <phoneticPr fontId="20" type="noConversion"/>
  </si>
  <si>
    <t>오세아니아</t>
    <phoneticPr fontId="20" type="noConversion"/>
  </si>
  <si>
    <t>오세아니아</t>
    <phoneticPr fontId="20" type="noConversion"/>
  </si>
  <si>
    <t>교통운수</t>
    <phoneticPr fontId="20" type="noConversion"/>
  </si>
  <si>
    <t>대성전 중앙계단 앞</t>
    <phoneticPr fontId="20" type="noConversion"/>
  </si>
  <si>
    <t>오세아니아</t>
    <phoneticPr fontId="20" type="noConversion"/>
  </si>
  <si>
    <t>미용</t>
    <phoneticPr fontId="20" type="noConversion"/>
  </si>
  <si>
    <t>경찰</t>
  </si>
  <si>
    <t>교정복지</t>
  </si>
  <si>
    <t>교회개척</t>
  </si>
  <si>
    <t>군</t>
  </si>
  <si>
    <t>농어촌</t>
  </si>
  <si>
    <t>문 서</t>
  </si>
  <si>
    <t>문화예술인</t>
  </si>
  <si>
    <t>미 용</t>
  </si>
  <si>
    <t>사회사업</t>
  </si>
  <si>
    <t>음 악</t>
  </si>
  <si>
    <t>IT</t>
  </si>
  <si>
    <t>직 장</t>
  </si>
  <si>
    <t>체 육</t>
  </si>
  <si>
    <t>학 원</t>
  </si>
  <si>
    <t>남 미</t>
  </si>
  <si>
    <t>동남아</t>
  </si>
  <si>
    <t>동북아</t>
  </si>
  <si>
    <t>북 미</t>
  </si>
  <si>
    <t>북 한</t>
  </si>
  <si>
    <t>서아세아</t>
  </si>
  <si>
    <t>세계방송</t>
  </si>
  <si>
    <t>썩세스</t>
  </si>
  <si>
    <t>아프리카</t>
  </si>
  <si>
    <t>오세아니아</t>
  </si>
  <si>
    <t>유 럽</t>
  </si>
  <si>
    <t>인도차이나</t>
  </si>
  <si>
    <t>중국남방</t>
  </si>
  <si>
    <t>중국북방</t>
  </si>
  <si>
    <t>2월</t>
    <phoneticPr fontId="20" type="noConversion"/>
  </si>
  <si>
    <t>3월</t>
    <phoneticPr fontId="20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</si>
  <si>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</si>
  <si>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</si>
  <si>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</si>
  <si>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</si>
  <si>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</si>
  <si>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</si>
  <si>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</si>
  <si>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</si>
  <si>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</si>
  <si>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십자가</t>
    <phoneticPr fontId="20" type="noConversion"/>
  </si>
  <si>
    <t>베다니</t>
    <phoneticPr fontId="20" type="noConversion"/>
  </si>
  <si>
    <t>경찰</t>
    <phoneticPr fontId="20" type="noConversion"/>
  </si>
  <si>
    <t>합계</t>
    <phoneticPr fontId="20" type="noConversion"/>
  </si>
  <si>
    <t>총 신청일수</t>
    <phoneticPr fontId="20" type="noConversion"/>
  </si>
  <si>
    <t>직장</t>
    <phoneticPr fontId="20" type="noConversion"/>
  </si>
  <si>
    <t>경찰</t>
    <phoneticPr fontId="20" type="noConversion"/>
  </si>
  <si>
    <t>22,29</t>
    <phoneticPr fontId="20" type="noConversion"/>
  </si>
  <si>
    <t>아동청소년</t>
    <phoneticPr fontId="20" type="noConversion"/>
  </si>
  <si>
    <t>아동청소년</t>
    <phoneticPr fontId="20" type="noConversion"/>
  </si>
  <si>
    <t>체육</t>
    <phoneticPr fontId="20" type="noConversion"/>
  </si>
  <si>
    <t>체육</t>
    <phoneticPr fontId="20" type="noConversion"/>
  </si>
  <si>
    <t>체육</t>
    <phoneticPr fontId="20" type="noConversion"/>
  </si>
  <si>
    <t>문서</t>
    <phoneticPr fontId="20" type="noConversion"/>
  </si>
  <si>
    <t>소련</t>
    <phoneticPr fontId="20" type="noConversion"/>
  </si>
  <si>
    <t>소련</t>
    <phoneticPr fontId="20" type="noConversion"/>
  </si>
  <si>
    <t>소련</t>
    <phoneticPr fontId="20" type="noConversion"/>
  </si>
  <si>
    <t>동북아</t>
    <phoneticPr fontId="20" type="noConversion"/>
  </si>
  <si>
    <t>아동청소년</t>
    <phoneticPr fontId="20" type="noConversion"/>
  </si>
  <si>
    <t>소 련</t>
    <phoneticPr fontId="20" type="noConversion"/>
  </si>
  <si>
    <t>출석</t>
    <phoneticPr fontId="20" type="noConversion"/>
  </si>
  <si>
    <t>12월</t>
    <phoneticPr fontId="20" type="noConversion"/>
  </si>
  <si>
    <t>중국북방</t>
    <phoneticPr fontId="20" type="noConversion"/>
  </si>
  <si>
    <t>중국북방</t>
    <phoneticPr fontId="20" type="noConversion"/>
  </si>
  <si>
    <t>IT</t>
    <phoneticPr fontId="20" type="noConversion"/>
  </si>
  <si>
    <t>동북아</t>
    <phoneticPr fontId="20" type="noConversion"/>
  </si>
  <si>
    <t>문화예술인</t>
    <phoneticPr fontId="20" type="noConversion"/>
  </si>
  <si>
    <t>문화예술인</t>
    <phoneticPr fontId="20" type="noConversion"/>
  </si>
  <si>
    <t>유럽</t>
    <phoneticPr fontId="20" type="noConversion"/>
  </si>
  <si>
    <t>군</t>
    <phoneticPr fontId="20" type="noConversion"/>
  </si>
  <si>
    <t>군</t>
    <phoneticPr fontId="20" type="noConversion"/>
  </si>
  <si>
    <t>안함</t>
    <phoneticPr fontId="20" type="noConversion"/>
  </si>
  <si>
    <t>소련</t>
    <phoneticPr fontId="20" type="noConversion"/>
  </si>
  <si>
    <t>교회개척</t>
    <phoneticPr fontId="20" type="noConversion"/>
  </si>
  <si>
    <t>교회개척</t>
    <phoneticPr fontId="20" type="noConversion"/>
  </si>
  <si>
    <t>교회개척</t>
    <phoneticPr fontId="20" type="noConversion"/>
  </si>
  <si>
    <t>북한</t>
    <phoneticPr fontId="20" type="noConversion"/>
  </si>
  <si>
    <t>북한</t>
    <phoneticPr fontId="20" type="noConversion"/>
  </si>
  <si>
    <t>북한</t>
    <phoneticPr fontId="20" type="noConversion"/>
  </si>
  <si>
    <t>북한</t>
    <phoneticPr fontId="20" type="noConversion"/>
  </si>
  <si>
    <t>24,31</t>
    <phoneticPr fontId="20" type="noConversion"/>
  </si>
  <si>
    <t>학원</t>
    <phoneticPr fontId="20" type="noConversion"/>
  </si>
  <si>
    <t>학원</t>
    <phoneticPr fontId="20" type="noConversion"/>
  </si>
  <si>
    <t>농어촌</t>
    <phoneticPr fontId="20" type="noConversion"/>
  </si>
  <si>
    <t>농어촌</t>
    <phoneticPr fontId="20" type="noConversion"/>
  </si>
  <si>
    <t>유럽</t>
    <phoneticPr fontId="20" type="noConversion"/>
  </si>
  <si>
    <t>음악</t>
    <phoneticPr fontId="20" type="noConversion"/>
  </si>
  <si>
    <t>음악</t>
    <phoneticPr fontId="20" type="noConversion"/>
  </si>
  <si>
    <t>유럽</t>
    <phoneticPr fontId="20" type="noConversion"/>
  </si>
  <si>
    <t>유럽</t>
    <phoneticPr fontId="20" type="noConversion"/>
  </si>
  <si>
    <t>경찰</t>
    <phoneticPr fontId="20" type="noConversion"/>
  </si>
  <si>
    <t>경찰</t>
    <phoneticPr fontId="20" type="noConversion"/>
  </si>
  <si>
    <t>경찰</t>
    <phoneticPr fontId="20" type="noConversion"/>
  </si>
  <si>
    <t>유럽</t>
    <phoneticPr fontId="20" type="noConversion"/>
  </si>
  <si>
    <t>군</t>
    <phoneticPr fontId="20" type="noConversion"/>
  </si>
  <si>
    <t>음악</t>
    <phoneticPr fontId="20" type="noConversion"/>
  </si>
  <si>
    <t>구 분</t>
    <phoneticPr fontId="20" type="noConversion"/>
  </si>
  <si>
    <t>2020년 상설 홍보부스 사용 신청 현황</t>
    <phoneticPr fontId="20" type="noConversion"/>
  </si>
  <si>
    <t>인도차이나</t>
    <phoneticPr fontId="20" type="noConversion"/>
  </si>
  <si>
    <t>인도차이나</t>
    <phoneticPr fontId="20" type="noConversion"/>
  </si>
  <si>
    <t>유럽</t>
    <phoneticPr fontId="20" type="noConversion"/>
  </si>
  <si>
    <t>유럽</t>
    <phoneticPr fontId="20" type="noConversion"/>
  </si>
  <si>
    <t>2, 16</t>
    <phoneticPr fontId="20" type="noConversion"/>
  </si>
  <si>
    <t>1,22,29</t>
    <phoneticPr fontId="20" type="noConversion"/>
  </si>
  <si>
    <t>19,26</t>
    <phoneticPr fontId="20" type="noConversion"/>
  </si>
  <si>
    <t>21,28</t>
    <phoneticPr fontId="20" type="noConversion"/>
  </si>
  <si>
    <t>2,16</t>
    <phoneticPr fontId="20" type="noConversion"/>
  </si>
  <si>
    <t>20,27</t>
    <phoneticPr fontId="20" type="noConversion"/>
  </si>
  <si>
    <t>22,29</t>
    <phoneticPr fontId="20" type="noConversion"/>
  </si>
  <si>
    <t>농어촌</t>
    <phoneticPr fontId="20" type="noConversion"/>
  </si>
  <si>
    <t>농어촌</t>
    <phoneticPr fontId="20" type="noConversion"/>
  </si>
  <si>
    <t>농어촌</t>
    <phoneticPr fontId="20" type="noConversion"/>
  </si>
  <si>
    <t>유럽</t>
    <phoneticPr fontId="20" type="noConversion"/>
  </si>
  <si>
    <t>북미캐나다</t>
    <phoneticPr fontId="20" type="noConversion"/>
  </si>
  <si>
    <t>북미캐나다</t>
    <phoneticPr fontId="20" type="noConversion"/>
  </si>
  <si>
    <t>북미캐나다</t>
    <phoneticPr fontId="20" type="noConversion"/>
  </si>
  <si>
    <t>2020. 1. 23. 11:50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</si>
</sst>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indexed="8"/>
      <name val="한컴바탕"/>
      <family val="1"/>
      <charset val="129"/>
    </font>
    <font>
      <sz val="11"/>
      <color indexed="9"/>
      <name val="한컴바탕"/>
      <family val="1"/>
      <charset val="129"/>
    </font>
    <font>
      <sz val="11"/>
      <color indexed="10"/>
      <name val="한컴바탕"/>
      <family val="1"/>
      <charset val="129"/>
    </font>
    <font>
      <b/>
      <sz val="11"/>
      <color indexed="52"/>
      <name val="한컴바탕"/>
      <family val="1"/>
      <charset val="129"/>
    </font>
    <font>
      <sz val="11"/>
      <color indexed="20"/>
      <name val="한컴바탕"/>
      <family val="1"/>
      <charset val="129"/>
    </font>
    <font>
      <sz val="11"/>
      <color indexed="60"/>
      <name val="한컴바탕"/>
      <family val="1"/>
      <charset val="129"/>
    </font>
    <font>
      <i/>
      <sz val="11"/>
      <color indexed="23"/>
      <name val="한컴바탕"/>
      <family val="1"/>
      <charset val="129"/>
    </font>
    <font>
      <b/>
      <sz val="11"/>
      <color indexed="9"/>
      <name val="한컴바탕"/>
      <family val="1"/>
      <charset val="129"/>
    </font>
    <font>
      <sz val="11"/>
      <color indexed="52"/>
      <name val="한컴바탕"/>
      <family val="1"/>
      <charset val="129"/>
    </font>
    <font>
      <b/>
      <sz val="11"/>
      <color indexed="8"/>
      <name val="한컴바탕"/>
      <family val="1"/>
      <charset val="129"/>
    </font>
    <font>
      <sz val="11"/>
      <color indexed="62"/>
      <name val="한컴바탕"/>
      <family val="1"/>
      <charset val="129"/>
    </font>
    <font>
      <b/>
      <sz val="18"/>
      <color indexed="56"/>
      <name val="한컴바탕"/>
      <family val="1"/>
      <charset val="129"/>
    </font>
    <font>
      <b/>
      <sz val="15"/>
      <color indexed="56"/>
      <name val="한컴바탕"/>
      <family val="1"/>
      <charset val="129"/>
    </font>
    <font>
      <b/>
      <sz val="13"/>
      <color indexed="56"/>
      <name val="한컴바탕"/>
      <family val="1"/>
      <charset val="129"/>
    </font>
    <font>
      <b/>
      <sz val="11"/>
      <color indexed="56"/>
      <name val="한컴바탕"/>
      <family val="1"/>
      <charset val="129"/>
    </font>
    <font>
      <sz val="11"/>
      <color indexed="17"/>
      <name val="한컴바탕"/>
      <family val="1"/>
      <charset val="129"/>
    </font>
    <font>
      <b/>
      <sz val="11"/>
      <color indexed="63"/>
      <name val="한컴바탕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2"/>
      <color indexed="8"/>
      <name val="함초롬바탕"/>
      <family val="1"/>
      <charset val="129"/>
    </font>
    <font>
      <sz val="36"/>
      <color indexed="8"/>
      <name val="HY강M"/>
      <family val="1"/>
      <charset val="129"/>
    </font>
    <font>
      <sz val="22"/>
      <color indexed="8"/>
      <name val="HY강M"/>
      <family val="1"/>
      <charset val="129"/>
    </font>
    <font>
      <sz val="22"/>
      <name val="돋움"/>
      <family val="3"/>
      <charset val="129"/>
    </font>
    <font>
      <b/>
      <sz val="24"/>
      <color indexed="8"/>
      <name val="함초롬바탕"/>
      <family val="1"/>
      <charset val="129"/>
    </font>
    <font>
      <sz val="24"/>
      <color indexed="8"/>
      <name val="HY강M"/>
      <family val="1"/>
      <charset val="129"/>
    </font>
    <font>
      <sz val="26"/>
      <color indexed="8"/>
      <name val="HY강M"/>
      <family val="1"/>
      <charset val="129"/>
    </font>
    <font>
      <sz val="48"/>
      <color indexed="8"/>
      <name val="HY강M"/>
      <family val="1"/>
      <charset val="129"/>
    </font>
    <font>
      <sz val="48"/>
      <name val="돋움"/>
      <family val="3"/>
      <charset val="129"/>
    </font>
    <font>
      <b/>
      <sz val="22"/>
      <color rgb="FF000000"/>
      <name val="함초롬바탕"/>
      <family val="1"/>
      <charset val="129"/>
    </font>
    <font>
      <b/>
      <sz val="22"/>
      <name val="함초롬바탕"/>
      <family val="1"/>
      <charset val="129"/>
    </font>
    <font>
      <sz val="11"/>
      <color theme="1"/>
      <name val="맑은 고딕"/>
      <family val="2"/>
      <scheme val="minor"/>
    </font>
    <font>
      <sz val="11"/>
      <color indexed="8"/>
      <name val="맑은 고딕"/>
      <family val="2"/>
    </font>
    <font>
      <b/>
      <sz val="11"/>
      <color indexed="8"/>
      <name val="굴림체"/>
      <family val="3"/>
      <charset val="129"/>
    </font>
    <font>
      <sz val="11"/>
      <color rgb="FF000000"/>
      <name val="맑은 고딕"/>
      <family val="3"/>
      <charset val="129"/>
    </font>
    <font>
      <b/>
      <sz val="11"/>
      <name val="돋움"/>
      <family val="3"/>
      <charset val="129"/>
    </font>
    <font>
      <sz val="11"/>
      <color indexed="8"/>
      <name val="굴림체"/>
      <family val="3"/>
      <charset val="129"/>
    </font>
    <font>
      <b/>
      <sz val="22"/>
      <name val="돋움"/>
      <family val="3"/>
      <charset val="129"/>
    </font>
    <font>
      <b/>
      <sz val="14"/>
      <name val="돋움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32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3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8">
    <xf numFmtId="0" fontId="0" fillId="0" borderId="0" xfId="0" applyNumberFormat="1">
      <alignment vertical="center"/>
    </xf>
    <xf numFmtId="0" fontId="21" fillId="24" borderId="10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>
      <alignment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1" fillId="0" borderId="24" xfId="0" applyNumberFormat="1" applyFont="1" applyFill="1" applyBorder="1" applyAlignment="1">
      <alignment horizontal="center" vertical="center"/>
    </xf>
    <xf numFmtId="0" fontId="21" fillId="24" borderId="15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1" fillId="25" borderId="38" xfId="0" applyNumberFormat="1" applyFont="1" applyFill="1" applyBorder="1" applyAlignment="1">
      <alignment horizontal="center" vertical="center"/>
    </xf>
    <xf numFmtId="0" fontId="21" fillId="25" borderId="37" xfId="0" applyNumberFormat="1" applyFont="1" applyFill="1" applyBorder="1" applyAlignment="1">
      <alignment horizontal="center" vertical="center"/>
    </xf>
    <xf numFmtId="0" fontId="21" fillId="25" borderId="30" xfId="0" applyNumberFormat="1" applyFont="1" applyFill="1" applyBorder="1">
      <alignment vertical="center"/>
    </xf>
    <xf numFmtId="0" fontId="25" fillId="0" borderId="24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 shrinkToFit="1"/>
    </xf>
    <xf numFmtId="0" fontId="28" fillId="0" borderId="0" xfId="0" applyNumberFormat="1" applyFont="1" applyFill="1" applyBorder="1" applyAlignment="1">
      <alignment horizontal="center" vertical="center" shrinkToFit="1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0" applyNumberFormat="1" applyFont="1">
      <alignment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5" fillId="0" borderId="45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 shrinkToFit="1"/>
    </xf>
    <xf numFmtId="0" fontId="21" fillId="25" borderId="14" xfId="0" applyNumberFormat="1" applyFont="1" applyFill="1" applyBorder="1" applyAlignment="1">
      <alignment horizontal="center" vertical="center"/>
    </xf>
    <xf numFmtId="0" fontId="21" fillId="25" borderId="28" xfId="0" applyNumberFormat="1" applyFont="1" applyFill="1" applyBorder="1" applyAlignment="1">
      <alignment horizontal="center" vertical="center"/>
    </xf>
    <xf numFmtId="0" fontId="21" fillId="25" borderId="35" xfId="0" applyNumberFormat="1" applyFont="1" applyFill="1" applyBorder="1" applyAlignment="1">
      <alignment horizontal="center" vertical="center"/>
    </xf>
    <xf numFmtId="0" fontId="30" fillId="25" borderId="49" xfId="0" applyNumberFormat="1" applyFont="1" applyFill="1" applyBorder="1" applyAlignment="1">
      <alignment horizontal="center" vertical="center"/>
    </xf>
    <xf numFmtId="0" fontId="21" fillId="25" borderId="11" xfId="0" applyNumberFormat="1" applyFont="1" applyFill="1" applyBorder="1" applyAlignment="1">
      <alignment horizontal="center" vertical="center" wrapText="1"/>
    </xf>
    <xf numFmtId="0" fontId="21" fillId="25" borderId="35" xfId="0" applyNumberFormat="1" applyFont="1" applyFill="1" applyBorder="1" applyAlignment="1">
      <alignment horizontal="center" vertical="center" wrapText="1"/>
    </xf>
    <xf numFmtId="0" fontId="21" fillId="25" borderId="22" xfId="0" applyNumberFormat="1" applyFont="1" applyFill="1" applyBorder="1" applyAlignment="1">
      <alignment horizontal="center" vertical="center" wrapText="1"/>
    </xf>
    <xf numFmtId="0" fontId="21" fillId="25" borderId="29" xfId="0" applyNumberFormat="1" applyFont="1" applyFill="1" applyBorder="1" applyAlignment="1">
      <alignment horizontal="center" vertical="center" wrapText="1"/>
    </xf>
    <xf numFmtId="0" fontId="21" fillId="26" borderId="57" xfId="0" applyNumberFormat="1" applyFont="1" applyFill="1" applyBorder="1" applyAlignment="1">
      <alignment horizontal="center" vertical="center"/>
    </xf>
    <xf numFmtId="0" fontId="21" fillId="26" borderId="14" xfId="0" applyNumberFormat="1" applyFont="1" applyFill="1" applyBorder="1" applyAlignment="1">
      <alignment horizontal="center" vertical="center"/>
    </xf>
    <xf numFmtId="0" fontId="21" fillId="26" borderId="28" xfId="0" applyNumberFormat="1" applyFont="1" applyFill="1" applyBorder="1" applyAlignment="1">
      <alignment horizontal="center" vertical="center"/>
    </xf>
    <xf numFmtId="0" fontId="30" fillId="26" borderId="49" xfId="0" applyNumberFormat="1" applyFont="1" applyFill="1" applyBorder="1" applyAlignment="1">
      <alignment horizontal="center" vertical="center"/>
    </xf>
    <xf numFmtId="0" fontId="21" fillId="26" borderId="22" xfId="0" applyNumberFormat="1" applyFont="1" applyFill="1" applyBorder="1" applyAlignment="1">
      <alignment horizontal="center" vertical="center" wrapText="1"/>
    </xf>
    <xf numFmtId="0" fontId="21" fillId="25" borderId="39" xfId="0" applyNumberFormat="1" applyFont="1" applyFill="1" applyBorder="1" applyAlignment="1">
      <alignment horizontal="center" vertical="center"/>
    </xf>
    <xf numFmtId="0" fontId="21" fillId="25" borderId="36" xfId="0" applyNumberFormat="1" applyFont="1" applyFill="1" applyBorder="1">
      <alignment vertical="center"/>
    </xf>
    <xf numFmtId="0" fontId="21" fillId="25" borderId="22" xfId="0" applyNumberFormat="1" applyFont="1" applyFill="1" applyBorder="1" applyAlignment="1">
      <alignment horizontal="center" vertical="center" shrinkToFit="1"/>
    </xf>
    <xf numFmtId="0" fontId="21" fillId="25" borderId="34" xfId="0" applyNumberFormat="1" applyFont="1" applyFill="1" applyBorder="1" applyAlignment="1">
      <alignment horizontal="left" vertical="center" shrinkToFit="1"/>
    </xf>
    <xf numFmtId="0" fontId="21" fillId="25" borderId="44" xfId="0" applyNumberFormat="1" applyFont="1" applyFill="1" applyBorder="1" applyAlignment="1">
      <alignment horizontal="center" vertical="center" wrapText="1"/>
    </xf>
    <xf numFmtId="0" fontId="21" fillId="25" borderId="31" xfId="0" applyNumberFormat="1" applyFont="1" applyFill="1" applyBorder="1">
      <alignment vertical="center"/>
    </xf>
    <xf numFmtId="0" fontId="21" fillId="25" borderId="32" xfId="0" applyNumberFormat="1" applyFont="1" applyFill="1" applyBorder="1" applyAlignment="1">
      <alignment horizontal="left" vertical="center"/>
    </xf>
    <xf numFmtId="0" fontId="21" fillId="25" borderId="33" xfId="0" applyNumberFormat="1" applyFont="1" applyFill="1" applyBorder="1" applyAlignment="1">
      <alignment horizontal="left" vertical="center"/>
    </xf>
    <xf numFmtId="0" fontId="21" fillId="25" borderId="22" xfId="0" applyNumberFormat="1" applyFont="1" applyFill="1" applyBorder="1" applyAlignment="1">
      <alignment horizontal="center" vertical="center" wrapText="1" shrinkToFit="1"/>
    </xf>
    <xf numFmtId="0" fontId="21" fillId="25" borderId="34" xfId="0" applyNumberFormat="1" applyFont="1" applyFill="1" applyBorder="1" applyAlignment="1">
      <alignment horizontal="left" vertical="center"/>
    </xf>
    <xf numFmtId="0" fontId="21" fillId="25" borderId="41" xfId="0" applyNumberFormat="1" applyFont="1" applyFill="1" applyBorder="1" applyAlignment="1">
      <alignment horizontal="left" vertical="center" wrapText="1"/>
    </xf>
    <xf numFmtId="0" fontId="21" fillId="25" borderId="28" xfId="0" applyNumberFormat="1" applyFont="1" applyFill="1" applyBorder="1" applyAlignment="1">
      <alignment horizontal="center" vertical="center" wrapText="1"/>
    </xf>
    <xf numFmtId="0" fontId="21" fillId="26" borderId="39" xfId="0" applyNumberFormat="1" applyFont="1" applyFill="1" applyBorder="1" applyAlignment="1">
      <alignment horizontal="center" vertical="center"/>
    </xf>
    <xf numFmtId="0" fontId="21" fillId="26" borderId="36" xfId="0" applyNumberFormat="1" applyFont="1" applyFill="1" applyBorder="1">
      <alignment vertical="center"/>
    </xf>
    <xf numFmtId="0" fontId="21" fillId="26" borderId="30" xfId="0" applyNumberFormat="1" applyFont="1" applyFill="1" applyBorder="1">
      <alignment vertical="center"/>
    </xf>
    <xf numFmtId="0" fontId="21" fillId="26" borderId="31" xfId="0" applyNumberFormat="1" applyFont="1" applyFill="1" applyBorder="1">
      <alignment vertical="center"/>
    </xf>
    <xf numFmtId="0" fontId="21" fillId="0" borderId="55" xfId="0" applyNumberFormat="1" applyFont="1" applyFill="1" applyBorder="1" applyAlignment="1">
      <alignment horizontal="center" vertical="center"/>
    </xf>
    <xf numFmtId="0" fontId="21" fillId="0" borderId="26" xfId="0" applyNumberFormat="1" applyFont="1" applyFill="1" applyBorder="1" applyAlignment="1">
      <alignment horizontal="center" vertical="center"/>
    </xf>
    <xf numFmtId="0" fontId="21" fillId="0" borderId="27" xfId="0" applyNumberFormat="1" applyFont="1" applyFill="1" applyBorder="1" applyAlignment="1">
      <alignment horizontal="center" vertical="center"/>
    </xf>
    <xf numFmtId="0" fontId="25" fillId="0" borderId="55" xfId="0" applyNumberFormat="1" applyFont="1" applyFill="1" applyBorder="1" applyAlignment="1">
      <alignment horizontal="center" vertical="center"/>
    </xf>
    <xf numFmtId="0" fontId="25" fillId="0" borderId="17" xfId="0" applyNumberFormat="1" applyFont="1" applyFill="1" applyBorder="1" applyAlignment="1">
      <alignment horizontal="center" vertical="center"/>
    </xf>
    <xf numFmtId="0" fontId="21" fillId="26" borderId="31" xfId="0" applyNumberFormat="1" applyFont="1" applyFill="1" applyBorder="1" applyAlignment="1">
      <alignment horizontal="center" vertical="center"/>
    </xf>
    <xf numFmtId="0" fontId="21" fillId="26" borderId="32" xfId="0" applyNumberFormat="1" applyFont="1" applyFill="1" applyBorder="1" applyAlignment="1">
      <alignment horizontal="center" vertical="center"/>
    </xf>
    <xf numFmtId="0" fontId="21" fillId="26" borderId="30" xfId="0" applyNumberFormat="1" applyFont="1" applyFill="1" applyBorder="1" applyAlignment="1">
      <alignment horizontal="center" vertical="center"/>
    </xf>
    <xf numFmtId="0" fontId="21" fillId="26" borderId="36" xfId="0" applyNumberFormat="1" applyFont="1" applyFill="1" applyBorder="1" applyAlignment="1">
      <alignment horizontal="center" vertical="center"/>
    </xf>
    <xf numFmtId="0" fontId="21" fillId="26" borderId="58" xfId="0" applyNumberFormat="1" applyFont="1" applyFill="1" applyBorder="1" applyAlignment="1">
      <alignment horizontal="center" vertical="center"/>
    </xf>
    <xf numFmtId="0" fontId="21" fillId="26" borderId="33" xfId="0" applyNumberFormat="1" applyFont="1" applyFill="1" applyBorder="1" applyAlignment="1">
      <alignment horizontal="center" vertical="center"/>
    </xf>
    <xf numFmtId="0" fontId="21" fillId="25" borderId="53" xfId="0" applyNumberFormat="1" applyFont="1" applyFill="1" applyBorder="1" applyAlignment="1">
      <alignment horizontal="center" vertical="center"/>
    </xf>
    <xf numFmtId="0" fontId="21" fillId="26" borderId="53" xfId="0" applyNumberFormat="1" applyFont="1" applyFill="1" applyBorder="1" applyAlignment="1">
      <alignment horizontal="center" vertical="center"/>
    </xf>
    <xf numFmtId="0" fontId="21" fillId="26" borderId="12" xfId="0" applyNumberFormat="1" applyFont="1" applyFill="1" applyBorder="1" applyAlignment="1">
      <alignment horizontal="center" vertical="center"/>
    </xf>
    <xf numFmtId="0" fontId="21" fillId="26" borderId="37" xfId="0" applyNumberFormat="1" applyFont="1" applyFill="1" applyBorder="1" applyAlignment="1">
      <alignment horizontal="center" vertical="center"/>
    </xf>
    <xf numFmtId="0" fontId="21" fillId="26" borderId="16" xfId="0" applyNumberFormat="1" applyFont="1" applyFill="1" applyBorder="1" applyAlignment="1">
      <alignment horizontal="center" vertical="center"/>
    </xf>
    <xf numFmtId="0" fontId="21" fillId="26" borderId="49" xfId="0" applyNumberFormat="1" applyFont="1" applyFill="1" applyBorder="1" applyAlignment="1">
      <alignment horizontal="center" vertical="center" wrapText="1"/>
    </xf>
    <xf numFmtId="0" fontId="21" fillId="26" borderId="25" xfId="0" applyNumberFormat="1" applyFont="1" applyFill="1" applyBorder="1" applyAlignment="1">
      <alignment horizontal="center" vertical="center" wrapText="1"/>
    </xf>
    <xf numFmtId="0" fontId="21" fillId="26" borderId="25" xfId="0" applyNumberFormat="1" applyFont="1" applyFill="1" applyBorder="1" applyAlignment="1">
      <alignment horizontal="center" vertical="center"/>
    </xf>
    <xf numFmtId="0" fontId="21" fillId="26" borderId="43" xfId="0" applyNumberFormat="1" applyFont="1" applyFill="1" applyBorder="1" applyAlignment="1">
      <alignment horizontal="center" vertical="center"/>
    </xf>
    <xf numFmtId="0" fontId="21" fillId="26" borderId="18" xfId="0" applyNumberFormat="1" applyFont="1" applyFill="1" applyBorder="1" applyAlignment="1">
      <alignment horizontal="center" vertical="center"/>
    </xf>
    <xf numFmtId="0" fontId="21" fillId="26" borderId="42" xfId="0" applyNumberFormat="1" applyFont="1" applyFill="1" applyBorder="1" applyAlignment="1">
      <alignment horizontal="center" vertical="center"/>
    </xf>
    <xf numFmtId="0" fontId="21" fillId="26" borderId="20" xfId="0" applyNumberFormat="1" applyFont="1" applyFill="1" applyBorder="1" applyAlignment="1">
      <alignment horizontal="center" vertical="center"/>
    </xf>
    <xf numFmtId="0" fontId="21" fillId="26" borderId="49" xfId="0" applyNumberFormat="1" applyFont="1" applyFill="1" applyBorder="1" applyAlignment="1">
      <alignment horizontal="center" vertical="center"/>
    </xf>
    <xf numFmtId="0" fontId="21" fillId="26" borderId="48" xfId="0" applyNumberFormat="1" applyFont="1" applyFill="1" applyBorder="1" applyAlignment="1">
      <alignment horizontal="center" vertical="center"/>
    </xf>
    <xf numFmtId="0" fontId="21" fillId="25" borderId="16" xfId="0" applyNumberFormat="1" applyFont="1" applyFill="1" applyBorder="1" applyAlignment="1">
      <alignment horizontal="center" vertical="center"/>
    </xf>
    <xf numFmtId="0" fontId="21" fillId="25" borderId="49" xfId="0" applyNumberFormat="1" applyFont="1" applyFill="1" applyBorder="1" applyAlignment="1">
      <alignment horizontal="center" vertical="center" wrapText="1"/>
    </xf>
    <xf numFmtId="0" fontId="21" fillId="25" borderId="25" xfId="0" applyNumberFormat="1" applyFont="1" applyFill="1" applyBorder="1" applyAlignment="1">
      <alignment horizontal="center" vertical="center" wrapText="1"/>
    </xf>
    <xf numFmtId="0" fontId="21" fillId="25" borderId="25" xfId="0" applyNumberFormat="1" applyFont="1" applyFill="1" applyBorder="1" applyAlignment="1">
      <alignment horizontal="center" vertical="center"/>
    </xf>
    <xf numFmtId="0" fontId="21" fillId="25" borderId="42" xfId="0" applyNumberFormat="1" applyFont="1" applyFill="1" applyBorder="1" applyAlignment="1">
      <alignment horizontal="center" vertical="center"/>
    </xf>
    <xf numFmtId="0" fontId="21" fillId="25" borderId="49" xfId="0" applyNumberFormat="1" applyFont="1" applyFill="1" applyBorder="1" applyAlignment="1">
      <alignment horizontal="center" vertical="center"/>
    </xf>
    <xf numFmtId="0" fontId="21" fillId="25" borderId="43" xfId="0" applyNumberFormat="1" applyFont="1" applyFill="1" applyBorder="1" applyAlignment="1">
      <alignment horizontal="center" vertical="center"/>
    </xf>
    <xf numFmtId="0" fontId="21" fillId="25" borderId="18" xfId="0" applyNumberFormat="1" applyFont="1" applyFill="1" applyBorder="1" applyAlignment="1">
      <alignment horizontal="center" vertical="center"/>
    </xf>
    <xf numFmtId="0" fontId="21" fillId="25" borderId="12" xfId="0" applyNumberFormat="1" applyFont="1" applyFill="1" applyBorder="1" applyAlignment="1">
      <alignment horizontal="center" vertical="center"/>
    </xf>
    <xf numFmtId="0" fontId="21" fillId="25" borderId="56" xfId="0" applyNumberFormat="1" applyFont="1" applyFill="1" applyBorder="1" applyAlignment="1">
      <alignment horizontal="center" vertical="center"/>
    </xf>
    <xf numFmtId="0" fontId="21" fillId="25" borderId="23" xfId="0" applyNumberFormat="1" applyFont="1" applyFill="1" applyBorder="1" applyAlignment="1">
      <alignment horizontal="center" vertical="center"/>
    </xf>
    <xf numFmtId="0" fontId="21" fillId="25" borderId="19" xfId="0" applyNumberFormat="1" applyFont="1" applyFill="1" applyBorder="1" applyAlignment="1">
      <alignment horizontal="center" vertical="center"/>
    </xf>
    <xf numFmtId="0" fontId="21" fillId="25" borderId="42" xfId="0" applyNumberFormat="1" applyFont="1" applyFill="1" applyBorder="1" applyAlignment="1">
      <alignment horizontal="center" vertical="center" wrapText="1"/>
    </xf>
    <xf numFmtId="0" fontId="21" fillId="26" borderId="35" xfId="0" applyNumberFormat="1" applyFont="1" applyFill="1" applyBorder="1" applyAlignment="1">
      <alignment horizontal="center" vertical="center"/>
    </xf>
    <xf numFmtId="0" fontId="21" fillId="26" borderId="35" xfId="0" applyNumberFormat="1" applyFont="1" applyFill="1" applyBorder="1" applyAlignment="1">
      <alignment horizontal="center" vertical="center" wrapText="1"/>
    </xf>
    <xf numFmtId="0" fontId="21" fillId="26" borderId="22" xfId="0" applyNumberFormat="1" applyFont="1" applyFill="1" applyBorder="1" applyAlignment="1">
      <alignment horizontal="center" vertical="center"/>
    </xf>
    <xf numFmtId="0" fontId="21" fillId="26" borderId="46" xfId="0" applyNumberFormat="1" applyFont="1" applyFill="1" applyBorder="1" applyAlignment="1">
      <alignment horizontal="center" vertical="center"/>
    </xf>
    <xf numFmtId="0" fontId="30" fillId="26" borderId="42" xfId="0" applyNumberFormat="1" applyFont="1" applyFill="1" applyBorder="1" applyAlignment="1">
      <alignment horizontal="center" vertical="center"/>
    </xf>
    <xf numFmtId="0" fontId="21" fillId="0" borderId="59" xfId="0" applyNumberFormat="1" applyFont="1" applyFill="1" applyBorder="1" applyAlignment="1">
      <alignment horizontal="center" vertical="center"/>
    </xf>
    <xf numFmtId="0" fontId="25" fillId="0" borderId="59" xfId="0" applyNumberFormat="1" applyFont="1" applyFill="1" applyBorder="1" applyAlignment="1">
      <alignment horizontal="center" vertical="center"/>
    </xf>
    <xf numFmtId="0" fontId="21" fillId="26" borderId="42" xfId="0" applyNumberFormat="1" applyFont="1" applyFill="1" applyBorder="1" applyAlignment="1">
      <alignment horizontal="center" vertical="center" shrinkToFit="1"/>
    </xf>
    <xf numFmtId="0" fontId="21" fillId="26" borderId="38" xfId="0" applyNumberFormat="1" applyFont="1" applyFill="1" applyBorder="1" applyAlignment="1">
      <alignment horizontal="center" vertical="center"/>
    </xf>
    <xf numFmtId="0" fontId="21" fillId="26" borderId="11" xfId="0" applyNumberFormat="1" applyFont="1" applyFill="1" applyBorder="1" applyAlignment="1">
      <alignment horizontal="center" vertical="center"/>
    </xf>
    <xf numFmtId="0" fontId="30" fillId="25" borderId="42" xfId="0" applyNumberFormat="1" applyFont="1" applyFill="1" applyBorder="1" applyAlignment="1">
      <alignment horizontal="center" vertical="center"/>
    </xf>
    <xf numFmtId="0" fontId="30" fillId="25" borderId="56" xfId="0" applyNumberFormat="1" applyFont="1" applyFill="1" applyBorder="1" applyAlignment="1">
      <alignment horizontal="center" vertical="center"/>
    </xf>
    <xf numFmtId="0" fontId="21" fillId="26" borderId="60" xfId="0" applyNumberFormat="1" applyFont="1" applyFill="1" applyBorder="1" applyAlignment="1">
      <alignment horizontal="center" vertical="center" wrapText="1"/>
    </xf>
    <xf numFmtId="0" fontId="21" fillId="26" borderId="27" xfId="0" applyNumberFormat="1" applyFont="1" applyFill="1" applyBorder="1" applyAlignment="1">
      <alignment horizontal="center" vertical="center"/>
    </xf>
    <xf numFmtId="0" fontId="21" fillId="26" borderId="59" xfId="0" applyNumberFormat="1" applyFont="1" applyFill="1" applyBorder="1" applyAlignment="1">
      <alignment horizontal="center" vertical="center"/>
    </xf>
    <xf numFmtId="0" fontId="30" fillId="26" borderId="46" xfId="0" applyNumberFormat="1" applyFont="1" applyFill="1" applyBorder="1" applyAlignment="1">
      <alignment horizontal="center" vertical="center"/>
    </xf>
    <xf numFmtId="0" fontId="21" fillId="26" borderId="26" xfId="0" applyNumberFormat="1" applyFont="1" applyFill="1" applyBorder="1" applyAlignment="1">
      <alignment horizontal="center" vertical="center"/>
    </xf>
    <xf numFmtId="0" fontId="21" fillId="26" borderId="17" xfId="0" applyNumberFormat="1" applyFont="1" applyFill="1" applyBorder="1" applyAlignment="1">
      <alignment horizontal="center" vertical="center"/>
    </xf>
    <xf numFmtId="0" fontId="30" fillId="26" borderId="60" xfId="0" applyNumberFormat="1" applyFont="1" applyFill="1" applyBorder="1" applyAlignment="1">
      <alignment horizontal="center" vertical="center"/>
    </xf>
    <xf numFmtId="0" fontId="21" fillId="25" borderId="20" xfId="0" applyNumberFormat="1" applyFont="1" applyFill="1" applyBorder="1" applyAlignment="1">
      <alignment horizontal="center" vertical="center" wrapText="1"/>
    </xf>
    <xf numFmtId="0" fontId="21" fillId="25" borderId="18" xfId="0" applyNumberFormat="1" applyFont="1" applyFill="1" applyBorder="1" applyAlignment="1">
      <alignment horizontal="center" vertical="center" wrapText="1"/>
    </xf>
    <xf numFmtId="0" fontId="21" fillId="25" borderId="43" xfId="0" applyNumberFormat="1" applyFont="1" applyFill="1" applyBorder="1" applyAlignment="1">
      <alignment horizontal="center" vertical="center" wrapText="1"/>
    </xf>
    <xf numFmtId="0" fontId="21" fillId="25" borderId="22" xfId="0" applyNumberFormat="1" applyFont="1" applyFill="1" applyBorder="1" applyAlignment="1">
      <alignment horizontal="center" vertical="center"/>
    </xf>
    <xf numFmtId="0" fontId="31" fillId="25" borderId="54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4" fillId="0" borderId="65" xfId="42" applyFont="1" applyFill="1" applyBorder="1" applyAlignment="1">
      <alignment horizontal="center" vertical="center" wrapText="1"/>
    </xf>
    <xf numFmtId="0" fontId="34" fillId="24" borderId="65" xfId="42" applyFont="1" applyFill="1" applyBorder="1" applyAlignment="1">
      <alignment horizontal="center" vertical="center" wrapText="1"/>
    </xf>
    <xf numFmtId="0" fontId="0" fillId="24" borderId="67" xfId="0" applyNumberFormat="1" applyFill="1" applyBorder="1" applyAlignment="1">
      <alignment horizontal="center" vertical="center"/>
    </xf>
    <xf numFmtId="0" fontId="0" fillId="0" borderId="66" xfId="0" applyNumberFormat="1" applyBorder="1" applyAlignment="1">
      <alignment horizontal="center" vertical="center"/>
    </xf>
    <xf numFmtId="0" fontId="0" fillId="24" borderId="68" xfId="0" applyNumberFormat="1" applyFill="1" applyBorder="1" applyAlignment="1">
      <alignment horizontal="center" vertical="center"/>
    </xf>
    <xf numFmtId="0" fontId="0" fillId="0" borderId="63" xfId="0" applyNumberFormat="1" applyBorder="1" applyAlignment="1">
      <alignment horizontal="center" vertical="center"/>
    </xf>
    <xf numFmtId="0" fontId="0" fillId="27" borderId="72" xfId="0" applyNumberFormat="1" applyFill="1" applyBorder="1" applyAlignment="1">
      <alignment horizontal="center" vertical="center"/>
    </xf>
    <xf numFmtId="0" fontId="0" fillId="27" borderId="71" xfId="0" applyNumberFormat="1" applyFill="1" applyBorder="1" applyAlignment="1">
      <alignment horizontal="center" vertical="center"/>
    </xf>
    <xf numFmtId="0" fontId="0" fillId="27" borderId="69" xfId="0" applyNumberFormat="1" applyFill="1" applyBorder="1" applyAlignment="1">
      <alignment horizontal="center" vertical="center"/>
    </xf>
    <xf numFmtId="0" fontId="0" fillId="27" borderId="65" xfId="0" applyNumberFormat="1" applyFill="1" applyBorder="1" applyAlignment="1">
      <alignment horizontal="center" vertical="center"/>
    </xf>
    <xf numFmtId="0" fontId="0" fillId="27" borderId="64" xfId="0" applyNumberFormat="1" applyFill="1" applyBorder="1" applyAlignment="1">
      <alignment horizontal="center" vertical="center"/>
    </xf>
    <xf numFmtId="0" fontId="0" fillId="24" borderId="63" xfId="0" applyNumberFormat="1" applyFill="1" applyBorder="1" applyAlignment="1">
      <alignment horizontal="center" vertical="center"/>
    </xf>
    <xf numFmtId="0" fontId="36" fillId="24" borderId="71" xfId="0" applyNumberFormat="1" applyFont="1" applyFill="1" applyBorder="1" applyAlignment="1">
      <alignment horizontal="center" vertical="center"/>
    </xf>
    <xf numFmtId="0" fontId="36" fillId="0" borderId="71" xfId="0" applyNumberFormat="1" applyFont="1" applyBorder="1" applyAlignment="1">
      <alignment horizontal="center" vertical="center"/>
    </xf>
    <xf numFmtId="0" fontId="36" fillId="0" borderId="0" xfId="0" applyNumberFormat="1" applyFont="1" applyAlignment="1">
      <alignment horizontal="center" vertical="center"/>
    </xf>
    <xf numFmtId="0" fontId="0" fillId="26" borderId="65" xfId="0" applyNumberFormat="1" applyFill="1" applyBorder="1" applyAlignment="1">
      <alignment horizontal="center" vertical="center"/>
    </xf>
    <xf numFmtId="0" fontId="0" fillId="0" borderId="67" xfId="0" applyNumberFormat="1" applyBorder="1" applyAlignment="1">
      <alignment horizontal="center" vertical="center"/>
    </xf>
    <xf numFmtId="0" fontId="0" fillId="0" borderId="68" xfId="0" applyNumberFormat="1" applyBorder="1" applyAlignment="1">
      <alignment horizontal="center" vertical="center"/>
    </xf>
    <xf numFmtId="0" fontId="0" fillId="27" borderId="70" xfId="0" applyNumberFormat="1" applyFill="1" applyBorder="1" applyAlignment="1">
      <alignment horizontal="center" vertical="center"/>
    </xf>
    <xf numFmtId="0" fontId="34" fillId="24" borderId="15" xfId="42" applyFont="1" applyFill="1" applyBorder="1" applyAlignment="1">
      <alignment horizontal="center" vertical="center" wrapText="1"/>
    </xf>
    <xf numFmtId="0" fontId="0" fillId="24" borderId="61" xfId="0" applyNumberFormat="1" applyFill="1" applyBorder="1" applyAlignment="1">
      <alignment horizontal="center" vertical="center"/>
    </xf>
    <xf numFmtId="0" fontId="36" fillId="24" borderId="6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31" fillId="26" borderId="28" xfId="0" applyNumberFormat="1" applyFont="1" applyFill="1" applyBorder="1" applyAlignment="1">
      <alignment horizontal="center" vertical="center"/>
    </xf>
    <xf numFmtId="0" fontId="31" fillId="25" borderId="28" xfId="0" applyNumberFormat="1" applyFont="1" applyFill="1" applyBorder="1" applyAlignment="1">
      <alignment horizontal="center" vertical="center"/>
    </xf>
    <xf numFmtId="0" fontId="0" fillId="25" borderId="64" xfId="0" applyNumberFormat="1" applyFill="1" applyBorder="1" applyAlignment="1">
      <alignment horizontal="center" vertical="center"/>
    </xf>
    <xf numFmtId="0" fontId="36" fillId="26" borderId="71" xfId="0" applyNumberFormat="1" applyFont="1" applyFill="1" applyBorder="1" applyAlignment="1">
      <alignment horizontal="center" vertical="center"/>
    </xf>
    <xf numFmtId="0" fontId="21" fillId="25" borderId="28" xfId="0" applyNumberFormat="1" applyFont="1" applyFill="1" applyBorder="1" applyAlignment="1">
      <alignment horizontal="center" vertical="center" shrinkToFit="1"/>
    </xf>
    <xf numFmtId="0" fontId="31" fillId="26" borderId="35" xfId="0" applyNumberFormat="1" applyFont="1" applyFill="1" applyBorder="1" applyAlignment="1">
      <alignment horizontal="center" vertical="center"/>
    </xf>
    <xf numFmtId="0" fontId="31" fillId="26" borderId="38" xfId="0" applyNumberFormat="1" applyFont="1" applyFill="1" applyBorder="1" applyAlignment="1">
      <alignment horizontal="center" vertical="center"/>
    </xf>
    <xf numFmtId="0" fontId="21" fillId="26" borderId="28" xfId="0" applyNumberFormat="1" applyFont="1" applyFill="1" applyBorder="1" applyAlignment="1">
      <alignment horizontal="center" vertical="center" wrapText="1"/>
    </xf>
    <xf numFmtId="0" fontId="0" fillId="24" borderId="67" xfId="0" applyNumberFormat="1" applyFont="1" applyFill="1" applyBorder="1" applyAlignment="1">
      <alignment horizontal="center" vertical="center"/>
    </xf>
    <xf numFmtId="0" fontId="37" fillId="0" borderId="66" xfId="42" applyFont="1" applyFill="1" applyBorder="1" applyAlignment="1">
      <alignment horizontal="center" vertical="center" wrapText="1"/>
    </xf>
    <xf numFmtId="0" fontId="37" fillId="0" borderId="67" xfId="42" applyFont="1" applyFill="1" applyBorder="1" applyAlignment="1">
      <alignment horizontal="center" vertical="center" wrapText="1"/>
    </xf>
    <xf numFmtId="0" fontId="0" fillId="24" borderId="73" xfId="0" applyNumberFormat="1" applyFont="1" applyFill="1" applyBorder="1" applyAlignment="1">
      <alignment horizontal="center" vertical="center"/>
    </xf>
    <xf numFmtId="0" fontId="34" fillId="24" borderId="10" xfId="42" applyFont="1" applyFill="1" applyBorder="1" applyAlignment="1">
      <alignment horizontal="center" vertical="center" wrapText="1"/>
    </xf>
    <xf numFmtId="0" fontId="34" fillId="24" borderId="69" xfId="42" applyFont="1" applyFill="1" applyBorder="1" applyAlignment="1">
      <alignment horizontal="center" vertical="center" wrapText="1"/>
    </xf>
    <xf numFmtId="0" fontId="21" fillId="25" borderId="76" xfId="0" applyNumberFormat="1" applyFont="1" applyFill="1" applyBorder="1" applyAlignment="1">
      <alignment horizontal="center" vertical="center"/>
    </xf>
    <xf numFmtId="0" fontId="21" fillId="25" borderId="28" xfId="0" applyNumberFormat="1" applyFont="1" applyFill="1" applyBorder="1" applyAlignment="1">
      <alignment vertical="center"/>
    </xf>
    <xf numFmtId="0" fontId="21" fillId="25" borderId="0" xfId="0" applyNumberFormat="1" applyFont="1" applyFill="1" applyBorder="1" applyAlignment="1">
      <alignment horizontal="center" vertical="center"/>
    </xf>
    <xf numFmtId="0" fontId="21" fillId="25" borderId="78" xfId="0" applyNumberFormat="1" applyFont="1" applyFill="1" applyBorder="1" applyAlignment="1">
      <alignment horizontal="center" vertical="center" wrapText="1"/>
    </xf>
    <xf numFmtId="0" fontId="21" fillId="25" borderId="77" xfId="0" applyNumberFormat="1" applyFont="1" applyFill="1" applyBorder="1" applyAlignment="1">
      <alignment horizontal="center" vertical="center" wrapText="1"/>
    </xf>
    <xf numFmtId="0" fontId="21" fillId="25" borderId="79" xfId="0" applyNumberFormat="1" applyFont="1" applyFill="1" applyBorder="1" applyAlignment="1">
      <alignment horizontal="center" vertical="center" wrapText="1"/>
    </xf>
    <xf numFmtId="0" fontId="21" fillId="25" borderId="80" xfId="0" applyNumberFormat="1" applyFont="1" applyFill="1" applyBorder="1">
      <alignment vertical="center"/>
    </xf>
    <xf numFmtId="0" fontId="21" fillId="25" borderId="81" xfId="0" applyNumberFormat="1" applyFont="1" applyFill="1" applyBorder="1" applyAlignment="1">
      <alignment horizontal="center" vertical="center"/>
    </xf>
    <xf numFmtId="0" fontId="21" fillId="25" borderId="82" xfId="0" applyNumberFormat="1" applyFont="1" applyFill="1" applyBorder="1" applyAlignment="1">
      <alignment horizontal="center" vertical="center"/>
    </xf>
    <xf numFmtId="0" fontId="21" fillId="25" borderId="34" xfId="0" applyNumberFormat="1" applyFont="1" applyFill="1" applyBorder="1">
      <alignment vertical="center"/>
    </xf>
    <xf numFmtId="0" fontId="31" fillId="25" borderId="31" xfId="0" applyNumberFormat="1" applyFont="1" applyFill="1" applyBorder="1" applyAlignment="1">
      <alignment horizontal="center" vertical="center"/>
    </xf>
    <xf numFmtId="0" fontId="31" fillId="25" borderId="11" xfId="0" applyNumberFormat="1" applyFont="1" applyFill="1" applyBorder="1" applyAlignment="1">
      <alignment horizontal="center" vertical="center"/>
    </xf>
    <xf numFmtId="0" fontId="34" fillId="28" borderId="65" xfId="42" applyFont="1" applyFill="1" applyBorder="1" applyAlignment="1">
      <alignment horizontal="center" vertical="center" wrapText="1"/>
    </xf>
    <xf numFmtId="0" fontId="34" fillId="0" borderId="74" xfId="42" applyFont="1" applyFill="1" applyBorder="1" applyAlignment="1">
      <alignment horizontal="center" vertical="center" wrapText="1"/>
    </xf>
    <xf numFmtId="0" fontId="34" fillId="0" borderId="75" xfId="42" applyFont="1" applyFill="1" applyBorder="1" applyAlignment="1">
      <alignment horizontal="center" vertical="center" wrapText="1"/>
    </xf>
    <xf numFmtId="0" fontId="31" fillId="26" borderId="11" xfId="0" applyNumberFormat="1" applyFont="1" applyFill="1" applyBorder="1" applyAlignment="1">
      <alignment horizontal="center" vertical="center"/>
    </xf>
    <xf numFmtId="0" fontId="34" fillId="30" borderId="65" xfId="42" applyFont="1" applyFill="1" applyBorder="1" applyAlignment="1">
      <alignment horizontal="center" vertical="center" wrapText="1"/>
    </xf>
    <xf numFmtId="0" fontId="21" fillId="26" borderId="21" xfId="0" applyNumberFormat="1" applyFont="1" applyFill="1" applyBorder="1" applyAlignment="1">
      <alignment horizontal="center" vertical="center"/>
    </xf>
    <xf numFmtId="0" fontId="34" fillId="31" borderId="65" xfId="42" applyFont="1" applyFill="1" applyBorder="1" applyAlignment="1">
      <alignment horizontal="center" vertical="center" wrapText="1"/>
    </xf>
    <xf numFmtId="0" fontId="34" fillId="31" borderId="74" xfId="42" applyFont="1" applyFill="1" applyBorder="1" applyAlignment="1">
      <alignment horizontal="center" vertical="center" wrapText="1"/>
    </xf>
    <xf numFmtId="0" fontId="37" fillId="31" borderId="66" xfId="42" applyFont="1" applyFill="1" applyBorder="1" applyAlignment="1">
      <alignment horizontal="center" vertical="center" wrapText="1"/>
    </xf>
    <xf numFmtId="0" fontId="0" fillId="31" borderId="71" xfId="0" applyNumberFormat="1" applyFill="1" applyBorder="1" applyAlignment="1">
      <alignment horizontal="center" vertical="center"/>
    </xf>
    <xf numFmtId="0" fontId="0" fillId="31" borderId="66" xfId="0" applyNumberFormat="1" applyFill="1" applyBorder="1" applyAlignment="1">
      <alignment horizontal="center" vertical="center"/>
    </xf>
    <xf numFmtId="0" fontId="0" fillId="31" borderId="65" xfId="0" applyNumberFormat="1" applyFill="1" applyBorder="1" applyAlignment="1">
      <alignment horizontal="center" vertical="center"/>
    </xf>
    <xf numFmtId="0" fontId="0" fillId="31" borderId="63" xfId="0" applyNumberFormat="1" applyFill="1" applyBorder="1" applyAlignment="1">
      <alignment horizontal="center" vertical="center"/>
    </xf>
    <xf numFmtId="0" fontId="0" fillId="31" borderId="64" xfId="0" applyNumberFormat="1" applyFill="1" applyBorder="1" applyAlignment="1">
      <alignment horizontal="center" vertical="center"/>
    </xf>
    <xf numFmtId="0" fontId="36" fillId="31" borderId="71" xfId="0" applyNumberFormat="1" applyFont="1" applyFill="1" applyBorder="1" applyAlignment="1">
      <alignment horizontal="center" vertical="center"/>
    </xf>
    <xf numFmtId="0" fontId="36" fillId="26" borderId="72" xfId="0" applyNumberFormat="1" applyFont="1" applyFill="1" applyBorder="1" applyAlignment="1">
      <alignment horizontal="center" vertical="center"/>
    </xf>
    <xf numFmtId="0" fontId="21" fillId="25" borderId="57" xfId="0" applyNumberFormat="1" applyFont="1" applyFill="1" applyBorder="1" applyAlignment="1">
      <alignment horizontal="center" vertical="center"/>
    </xf>
    <xf numFmtId="0" fontId="38" fillId="25" borderId="77" xfId="0" applyNumberFormat="1" applyFont="1" applyFill="1" applyBorder="1" applyAlignment="1">
      <alignment horizontal="center" vertical="center"/>
    </xf>
    <xf numFmtId="0" fontId="21" fillId="25" borderId="38" xfId="0" applyNumberFormat="1" applyFont="1" applyFill="1" applyBorder="1" applyAlignment="1">
      <alignment horizontal="center" vertical="center" shrinkToFit="1"/>
    </xf>
    <xf numFmtId="0" fontId="38" fillId="25" borderId="22" xfId="0" applyNumberFormat="1" applyFont="1" applyFill="1" applyBorder="1" applyAlignment="1">
      <alignment horizontal="center" vertical="center"/>
    </xf>
    <xf numFmtId="0" fontId="24" fillId="25" borderId="30" xfId="0" applyNumberFormat="1" applyFont="1" applyFill="1" applyBorder="1">
      <alignment vertical="center"/>
    </xf>
    <xf numFmtId="0" fontId="24" fillId="25" borderId="31" xfId="0" applyNumberFormat="1" applyFont="1" applyFill="1" applyBorder="1">
      <alignment vertical="center"/>
    </xf>
    <xf numFmtId="0" fontId="24" fillId="25" borderId="32" xfId="0" applyNumberFormat="1" applyFont="1" applyFill="1" applyBorder="1">
      <alignment vertical="center"/>
    </xf>
    <xf numFmtId="0" fontId="24" fillId="25" borderId="36" xfId="0" applyNumberFormat="1" applyFont="1" applyFill="1" applyBorder="1">
      <alignment vertical="center"/>
    </xf>
    <xf numFmtId="0" fontId="38" fillId="25" borderId="31" xfId="0" applyNumberFormat="1" applyFont="1" applyFill="1" applyBorder="1" applyAlignment="1">
      <alignment horizontal="center" vertical="center"/>
    </xf>
    <xf numFmtId="0" fontId="24" fillId="25" borderId="33" xfId="0" applyNumberFormat="1" applyFont="1" applyFill="1" applyBorder="1">
      <alignment vertical="center"/>
    </xf>
    <xf numFmtId="0" fontId="31" fillId="25" borderId="0" xfId="0" applyNumberFormat="1" applyFont="1" applyFill="1" applyAlignment="1">
      <alignment horizontal="center" vertical="center"/>
    </xf>
    <xf numFmtId="0" fontId="21" fillId="26" borderId="31" xfId="0" applyNumberFormat="1" applyFont="1" applyFill="1" applyBorder="1" applyAlignment="1">
      <alignment vertical="center" wrapText="1"/>
    </xf>
    <xf numFmtId="0" fontId="21" fillId="26" borderId="32" xfId="0" applyNumberFormat="1" applyFont="1" applyFill="1" applyBorder="1">
      <alignment vertical="center"/>
    </xf>
    <xf numFmtId="0" fontId="21" fillId="25" borderId="38" xfId="0" applyNumberFormat="1" applyFont="1" applyFill="1" applyBorder="1" applyAlignment="1">
      <alignment horizontal="center" vertical="center" wrapText="1"/>
    </xf>
    <xf numFmtId="0" fontId="31" fillId="26" borderId="44" xfId="0" applyNumberFormat="1" applyFont="1" applyFill="1" applyBorder="1" applyAlignment="1">
      <alignment horizontal="center" vertical="center"/>
    </xf>
    <xf numFmtId="0" fontId="21" fillId="26" borderId="38" xfId="0" applyNumberFormat="1" applyFont="1" applyFill="1" applyBorder="1" applyAlignment="1">
      <alignment horizontal="center" vertical="center" wrapText="1"/>
    </xf>
    <xf numFmtId="0" fontId="36" fillId="29" borderId="81" xfId="0" applyNumberFormat="1" applyFont="1" applyFill="1" applyBorder="1" applyAlignment="1">
      <alignment horizontal="center" vertical="center"/>
    </xf>
    <xf numFmtId="0" fontId="0" fillId="24" borderId="85" xfId="0" applyNumberFormat="1" applyFont="1" applyFill="1" applyBorder="1" applyAlignment="1">
      <alignment horizontal="center" vertical="center"/>
    </xf>
    <xf numFmtId="0" fontId="0" fillId="24" borderId="86" xfId="0" applyNumberFormat="1" applyFill="1" applyBorder="1" applyAlignment="1">
      <alignment horizontal="center" vertical="center"/>
    </xf>
    <xf numFmtId="0" fontId="0" fillId="24" borderId="85" xfId="0" applyNumberFormat="1" applyFill="1" applyBorder="1" applyAlignment="1">
      <alignment horizontal="center" vertical="center"/>
    </xf>
    <xf numFmtId="0" fontId="0" fillId="24" borderId="87" xfId="0" applyNumberFormat="1" applyFill="1" applyBorder="1" applyAlignment="1">
      <alignment horizontal="center" vertical="center"/>
    </xf>
    <xf numFmtId="0" fontId="0" fillId="24" borderId="88" xfId="0" applyNumberFormat="1" applyFill="1" applyBorder="1" applyAlignment="1">
      <alignment horizontal="center" vertical="center"/>
    </xf>
    <xf numFmtId="0" fontId="21" fillId="25" borderId="33" xfId="0" applyNumberFormat="1" applyFont="1" applyFill="1" applyBorder="1" applyAlignment="1">
      <alignment horizontal="center" vertical="center"/>
    </xf>
    <xf numFmtId="0" fontId="21" fillId="25" borderId="32" xfId="0" applyNumberFormat="1" applyFont="1" applyFill="1" applyBorder="1" applyAlignment="1">
      <alignment horizontal="center" vertical="center"/>
    </xf>
    <xf numFmtId="0" fontId="21" fillId="26" borderId="47" xfId="0" applyNumberFormat="1" applyFont="1" applyFill="1" applyBorder="1" applyAlignment="1">
      <alignment horizontal="center" vertical="center" wrapText="1"/>
    </xf>
    <xf numFmtId="0" fontId="21" fillId="25" borderId="30" xfId="0" applyNumberFormat="1" applyFont="1" applyFill="1" applyBorder="1" applyAlignment="1">
      <alignment horizontal="center" vertical="center"/>
    </xf>
    <xf numFmtId="0" fontId="31" fillId="26" borderId="16" xfId="0" applyNumberFormat="1" applyFont="1" applyFill="1" applyBorder="1" applyAlignment="1">
      <alignment horizontal="center" vertical="center"/>
    </xf>
    <xf numFmtId="0" fontId="21" fillId="26" borderId="47" xfId="0" applyNumberFormat="1" applyFont="1" applyFill="1" applyBorder="1" applyAlignment="1">
      <alignment horizontal="center" vertical="center"/>
    </xf>
    <xf numFmtId="0" fontId="21" fillId="25" borderId="80" xfId="0" applyNumberFormat="1" applyFont="1" applyFill="1" applyBorder="1" applyAlignment="1">
      <alignment horizontal="center" vertical="center"/>
    </xf>
    <xf numFmtId="0" fontId="21" fillId="26" borderId="89" xfId="0" applyNumberFormat="1" applyFont="1" applyFill="1" applyBorder="1" applyAlignment="1">
      <alignment horizontal="center" vertical="center"/>
    </xf>
    <xf numFmtId="0" fontId="21" fillId="25" borderId="31" xfId="0" applyNumberFormat="1" applyFont="1" applyFill="1" applyBorder="1" applyAlignment="1">
      <alignment horizontal="center" vertical="center"/>
    </xf>
    <xf numFmtId="0" fontId="31" fillId="25" borderId="30" xfId="0" applyNumberFormat="1" applyFont="1" applyFill="1" applyBorder="1" applyAlignment="1">
      <alignment horizontal="center" vertical="center"/>
    </xf>
    <xf numFmtId="0" fontId="25" fillId="0" borderId="50" xfId="0" applyNumberFormat="1" applyFont="1" applyFill="1" applyBorder="1" applyAlignment="1">
      <alignment horizontal="center" vertical="center"/>
    </xf>
    <xf numFmtId="0" fontId="25" fillId="0" borderId="51" xfId="0" applyNumberFormat="1" applyFont="1" applyFill="1" applyBorder="1" applyAlignment="1">
      <alignment horizontal="center" vertical="center"/>
    </xf>
    <xf numFmtId="0" fontId="25" fillId="0" borderId="52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 shrinkToFit="1"/>
    </xf>
    <xf numFmtId="0" fontId="21" fillId="0" borderId="50" xfId="0" applyNumberFormat="1" applyFont="1" applyFill="1" applyBorder="1" applyAlignment="1">
      <alignment horizontal="center" vertical="center"/>
    </xf>
    <xf numFmtId="0" fontId="21" fillId="0" borderId="51" xfId="0" applyNumberFormat="1" applyFont="1" applyFill="1" applyBorder="1" applyAlignment="1">
      <alignment horizontal="center" vertical="center"/>
    </xf>
    <xf numFmtId="0" fontId="21" fillId="0" borderId="52" xfId="0" applyNumberFormat="1" applyFont="1" applyFill="1" applyBorder="1" applyAlignment="1">
      <alignment horizontal="center" vertical="center"/>
    </xf>
    <xf numFmtId="0" fontId="22" fillId="26" borderId="15" xfId="0" applyNumberFormat="1" applyFont="1" applyFill="1" applyBorder="1" applyAlignment="1">
      <alignment horizontal="center" vertical="center"/>
    </xf>
    <xf numFmtId="0" fontId="22" fillId="26" borderId="13" xfId="0" applyNumberFormat="1" applyFont="1" applyFill="1" applyBorder="1" applyAlignment="1">
      <alignment horizontal="center" vertical="center"/>
    </xf>
    <xf numFmtId="0" fontId="22" fillId="26" borderId="40" xfId="0" applyNumberFormat="1" applyFont="1" applyFill="1" applyBorder="1" applyAlignment="1">
      <alignment horizontal="center" vertical="center"/>
    </xf>
    <xf numFmtId="0" fontId="22" fillId="25" borderId="15" xfId="0" applyNumberFormat="1" applyFont="1" applyFill="1" applyBorder="1" applyAlignment="1">
      <alignment horizontal="center" vertical="center"/>
    </xf>
    <xf numFmtId="0" fontId="22" fillId="25" borderId="13" xfId="0" applyNumberFormat="1" applyFont="1" applyFill="1" applyBorder="1" applyAlignment="1">
      <alignment horizontal="center" vertical="center"/>
    </xf>
    <xf numFmtId="0" fontId="22" fillId="25" borderId="40" xfId="0" applyNumberFormat="1" applyFont="1" applyFill="1" applyBorder="1" applyAlignment="1">
      <alignment horizontal="center" vertical="center"/>
    </xf>
    <xf numFmtId="0" fontId="23" fillId="28" borderId="23" xfId="0" applyNumberFormat="1" applyFont="1" applyFill="1" applyBorder="1" applyAlignment="1">
      <alignment horizontal="center" vertical="center" shrinkToFit="1"/>
    </xf>
    <xf numFmtId="0" fontId="36" fillId="24" borderId="88" xfId="0" applyNumberFormat="1" applyFont="1" applyFill="1" applyBorder="1" applyAlignment="1">
      <alignment horizontal="center" vertical="center"/>
    </xf>
    <xf numFmtId="0" fontId="36" fillId="24" borderId="83" xfId="0" applyNumberFormat="1" applyFont="1" applyFill="1" applyBorder="1" applyAlignment="1">
      <alignment horizontal="center" vertical="center"/>
    </xf>
    <xf numFmtId="0" fontId="36" fillId="24" borderId="86" xfId="0" applyNumberFormat="1" applyFont="1" applyFill="1" applyBorder="1" applyAlignment="1">
      <alignment horizontal="center" vertical="center"/>
    </xf>
    <xf numFmtId="0" fontId="0" fillId="0" borderId="84" xfId="0" applyNumberFormat="1" applyBorder="1" applyAlignment="1">
      <alignment horizontal="center" vertical="center"/>
    </xf>
    <xf numFmtId="0" fontId="0" fillId="0" borderId="83" xfId="0" applyNumberFormat="1" applyBorder="1" applyAlignment="1">
      <alignment horizontal="center" vertical="center"/>
    </xf>
    <xf numFmtId="0" fontId="39" fillId="0" borderId="23" xfId="0" applyNumberFormat="1" applyFont="1" applyBorder="1" applyAlignment="1">
      <alignment horizontal="center" vertical="center"/>
    </xf>
  </cellXfs>
  <cellStyles count="94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 2" xfId="43"/>
    <cellStyle name="보통" xfId="29" builtinId="28" customBuiltin="1"/>
    <cellStyle name="설명 텍스트" xfId="30" builtinId="53" customBuiltin="1"/>
    <cellStyle name="셀 확인" xfId="31" builtinId="23" customBuiltin="1"/>
    <cellStyle name="쉼표 [0] 2" xfId="84"/>
    <cellStyle name="쉼표 [0] 3" xfId="87"/>
    <cellStyle name="쉼표 [0] 4" xfId="89"/>
    <cellStyle name="쉼표 [0] 5" xfId="92"/>
    <cellStyle name="쉼표 [0] 6" xfId="49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통화 [0] 2" xfId="85"/>
    <cellStyle name="통화 [0] 3" xfId="90"/>
    <cellStyle name="표준" xfId="0" builtinId="0"/>
    <cellStyle name="표준 10" xfId="59"/>
    <cellStyle name="표준 11" xfId="60"/>
    <cellStyle name="표준 12" xfId="61"/>
    <cellStyle name="표준 13" xfId="62"/>
    <cellStyle name="표준 14" xfId="63"/>
    <cellStyle name="표준 15" xfId="64"/>
    <cellStyle name="표준 16" xfId="65"/>
    <cellStyle name="표준 17" xfId="66"/>
    <cellStyle name="표준 18" xfId="67"/>
    <cellStyle name="표준 19" xfId="68"/>
    <cellStyle name="표준 2" xfId="44"/>
    <cellStyle name="표준 20" xfId="69"/>
    <cellStyle name="표준 21" xfId="70"/>
    <cellStyle name="표준 22" xfId="71"/>
    <cellStyle name="표준 23" xfId="72"/>
    <cellStyle name="표준 24" xfId="73"/>
    <cellStyle name="표준 25" xfId="74"/>
    <cellStyle name="표준 26" xfId="75"/>
    <cellStyle name="표준 27" xfId="76"/>
    <cellStyle name="표준 28" xfId="77"/>
    <cellStyle name="표준 29" xfId="78"/>
    <cellStyle name="표준 3" xfId="45"/>
    <cellStyle name="표준 3 2" xfId="47"/>
    <cellStyle name="표준 3 2 2" xfId="52"/>
    <cellStyle name="표준 3 3" xfId="50"/>
    <cellStyle name="표준 30" xfId="79"/>
    <cellStyle name="표준 31" xfId="80"/>
    <cellStyle name="표준 32" xfId="81"/>
    <cellStyle name="표준 33" xfId="82"/>
    <cellStyle name="표준 34" xfId="83"/>
    <cellStyle name="표준 35" xfId="86"/>
    <cellStyle name="표준 36" xfId="88"/>
    <cellStyle name="표준 37" xfId="91"/>
    <cellStyle name="표준 38" xfId="93"/>
    <cellStyle name="표준 39" xfId="42"/>
    <cellStyle name="표준 4" xfId="46"/>
    <cellStyle name="표준 4 2" xfId="48"/>
    <cellStyle name="표준 4 2 2" xfId="53"/>
    <cellStyle name="표준 4 3" xfId="51"/>
    <cellStyle name="표준 5" xfId="54"/>
    <cellStyle name="표준 6" xfId="55"/>
    <cellStyle name="표준 7" xfId="56"/>
    <cellStyle name="표준 8" xfId="57"/>
    <cellStyle name="표준 9" xfId="58"/>
  </cellStyles>
  <dxfs count="0"/>
  <tableStyles count="0" defaultTableStyle="TableStyleMedium2" defaultPivotStyle="PivotStyleLight16"/>
  <colors>
    <mruColors>
      <color rgb="FFFFFF66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52"/>
  <sheetViews>
    <sheetView tabSelected="1" view="pageBreakPreview" zoomScale="50" zoomScaleNormal="50" zoomScaleSheetLayoutView="50" workbookViewId="0">
      <selection activeCell="D14" sqref="D14"/>
    </sheetView>
  </sheetViews>
  <sheetFormatPr defaultRowHeight="61.5" x14ac:dyDescent="0.15"/>
  <cols>
    <col min="1" max="1" width="9.88671875" customWidth="1"/>
    <col min="2" max="2" width="12.5546875" customWidth="1"/>
    <col min="3" max="4" width="24.33203125" style="3" customWidth="1"/>
    <col min="5" max="10" width="24.33203125" customWidth="1"/>
    <col min="11" max="11" width="13.109375" customWidth="1"/>
    <col min="12" max="12" width="14.21875" style="15" customWidth="1"/>
    <col min="13" max="16" width="20.77734375" customWidth="1"/>
  </cols>
  <sheetData>
    <row r="1" spans="1:16" x14ac:dyDescent="0.15">
      <c r="A1" s="211" t="s">
        <v>5</v>
      </c>
      <c r="B1" s="211"/>
      <c r="C1" s="211"/>
      <c r="D1" s="211"/>
      <c r="E1" s="211"/>
      <c r="F1" s="211"/>
      <c r="G1" s="211"/>
      <c r="H1" s="211"/>
      <c r="I1" s="211"/>
      <c r="J1" s="211"/>
      <c r="K1" s="12"/>
      <c r="L1" s="13"/>
      <c r="M1" s="12"/>
      <c r="N1" s="12"/>
      <c r="O1" s="12"/>
      <c r="P1" s="12"/>
    </row>
    <row r="2" spans="1:16" ht="32.25" customHeight="1" thickBot="1" x14ac:dyDescent="0.2">
      <c r="A2" s="18"/>
      <c r="B2" s="18"/>
      <c r="C2" s="18"/>
      <c r="D2" s="18"/>
      <c r="E2" s="18"/>
      <c r="F2" s="18"/>
      <c r="G2" s="18"/>
      <c r="H2" s="18"/>
      <c r="I2" s="221" t="s">
        <v>135</v>
      </c>
      <c r="J2" s="221"/>
      <c r="K2" s="18"/>
      <c r="L2" s="13"/>
      <c r="M2" s="18"/>
      <c r="N2" s="18"/>
      <c r="O2" s="18"/>
      <c r="P2" s="18"/>
    </row>
    <row r="3" spans="1:16" ht="48" customHeight="1" thickBot="1" x14ac:dyDescent="0.2">
      <c r="A3" s="2"/>
      <c r="B3" s="2"/>
      <c r="C3" s="215" t="s">
        <v>17</v>
      </c>
      <c r="D3" s="216"/>
      <c r="E3" s="216"/>
      <c r="F3" s="217"/>
      <c r="G3" s="218" t="s">
        <v>8</v>
      </c>
      <c r="H3" s="219"/>
      <c r="I3" s="219"/>
      <c r="J3" s="220"/>
      <c r="K3" s="4"/>
      <c r="L3" s="14"/>
      <c r="M3" s="16"/>
      <c r="N3" s="16"/>
      <c r="O3" s="7"/>
      <c r="P3" s="16"/>
    </row>
    <row r="4" spans="1:16" ht="37.5" customHeight="1" thickBot="1" x14ac:dyDescent="0.2">
      <c r="A4" s="1" t="s">
        <v>10</v>
      </c>
      <c r="B4" s="6" t="s">
        <v>0</v>
      </c>
      <c r="C4" s="60">
        <v>1</v>
      </c>
      <c r="D4" s="27">
        <v>2</v>
      </c>
      <c r="E4" s="28">
        <v>3</v>
      </c>
      <c r="F4" s="44">
        <v>4</v>
      </c>
      <c r="G4" s="59">
        <v>1</v>
      </c>
      <c r="H4" s="176">
        <v>2</v>
      </c>
      <c r="I4" s="19">
        <v>3</v>
      </c>
      <c r="J4" s="32">
        <v>4</v>
      </c>
    </row>
    <row r="5" spans="1:16" ht="36.950000000000003" customHeight="1" x14ac:dyDescent="0.15">
      <c r="A5" s="212">
        <v>2</v>
      </c>
      <c r="B5" s="48">
        <v>2</v>
      </c>
      <c r="C5" s="102" t="s">
        <v>69</v>
      </c>
      <c r="D5" s="95" t="s">
        <v>88</v>
      </c>
      <c r="E5" s="63"/>
      <c r="F5" s="55"/>
      <c r="G5" s="22" t="s">
        <v>6</v>
      </c>
      <c r="H5" s="24" t="s">
        <v>64</v>
      </c>
      <c r="I5" s="24" t="s">
        <v>120</v>
      </c>
      <c r="J5" s="33"/>
    </row>
    <row r="6" spans="1:16" ht="36.950000000000003" customHeight="1" x14ac:dyDescent="0.15">
      <c r="A6" s="213"/>
      <c r="B6" s="5">
        <v>9</v>
      </c>
      <c r="C6" s="98" t="s">
        <v>1</v>
      </c>
      <c r="D6" s="87" t="s">
        <v>92</v>
      </c>
      <c r="E6" s="65" t="s">
        <v>109</v>
      </c>
      <c r="F6" s="56" t="s">
        <v>130</v>
      </c>
      <c r="G6" s="8" t="s">
        <v>102</v>
      </c>
      <c r="H6" s="34"/>
      <c r="I6" s="34"/>
      <c r="J6" s="35"/>
    </row>
    <row r="7" spans="1:16" ht="36.950000000000003" customHeight="1" x14ac:dyDescent="0.15">
      <c r="A7" s="213"/>
      <c r="B7" s="5">
        <v>16</v>
      </c>
      <c r="C7" s="140" t="s">
        <v>72</v>
      </c>
      <c r="D7" s="86" t="s">
        <v>81</v>
      </c>
      <c r="E7" s="66" t="s">
        <v>130</v>
      </c>
      <c r="F7" s="56" t="s">
        <v>132</v>
      </c>
      <c r="G7" s="8" t="s">
        <v>112</v>
      </c>
      <c r="H7" s="177" t="s">
        <v>83</v>
      </c>
      <c r="I7" s="25" t="s">
        <v>130</v>
      </c>
      <c r="J7" s="154"/>
      <c r="L7" s="15">
        <v>4</v>
      </c>
    </row>
    <row r="8" spans="1:16" ht="36.950000000000003" customHeight="1" thickBot="1" x14ac:dyDescent="0.2">
      <c r="A8" s="213"/>
      <c r="B8" s="5">
        <v>23</v>
      </c>
      <c r="C8" s="103" t="s">
        <v>85</v>
      </c>
      <c r="D8" s="190" t="s">
        <v>105</v>
      </c>
      <c r="E8" s="66" t="s">
        <v>128</v>
      </c>
      <c r="F8" s="57"/>
      <c r="G8" s="85" t="s">
        <v>11</v>
      </c>
      <c r="H8" s="150" t="s">
        <v>101</v>
      </c>
      <c r="I8" s="36" t="s">
        <v>12</v>
      </c>
      <c r="J8" s="155" t="s">
        <v>73</v>
      </c>
    </row>
    <row r="9" spans="1:16" ht="36.950000000000003" customHeight="1" x14ac:dyDescent="0.15">
      <c r="A9" s="212">
        <v>3</v>
      </c>
      <c r="B9" s="49">
        <v>1</v>
      </c>
      <c r="C9" s="102" t="s">
        <v>88</v>
      </c>
      <c r="D9" s="95" t="s">
        <v>128</v>
      </c>
      <c r="E9" s="63"/>
      <c r="F9" s="55"/>
      <c r="G9" s="9" t="s">
        <v>69</v>
      </c>
      <c r="H9" s="151" t="s">
        <v>74</v>
      </c>
      <c r="I9" s="23" t="s">
        <v>87</v>
      </c>
      <c r="J9" s="156" t="s">
        <v>130</v>
      </c>
    </row>
    <row r="10" spans="1:16" ht="36.950000000000003" customHeight="1" x14ac:dyDescent="0.15">
      <c r="A10" s="213"/>
      <c r="B10" s="5">
        <v>8</v>
      </c>
      <c r="C10" s="191" t="s">
        <v>2</v>
      </c>
      <c r="D10" s="65" t="s">
        <v>109</v>
      </c>
      <c r="E10" s="65" t="s">
        <v>130</v>
      </c>
      <c r="F10" s="53"/>
      <c r="G10" s="178" t="s">
        <v>93</v>
      </c>
      <c r="H10" s="152" t="s">
        <v>105</v>
      </c>
      <c r="I10" s="25" t="s">
        <v>129</v>
      </c>
      <c r="J10" s="157"/>
    </row>
    <row r="11" spans="1:16" ht="36.950000000000003" customHeight="1" x14ac:dyDescent="0.15">
      <c r="A11" s="213"/>
      <c r="B11" s="5">
        <v>15</v>
      </c>
      <c r="C11" s="94" t="s">
        <v>101</v>
      </c>
      <c r="D11" s="86" t="s">
        <v>76</v>
      </c>
      <c r="E11" s="86" t="s">
        <v>81</v>
      </c>
      <c r="F11" s="56" t="s">
        <v>130</v>
      </c>
      <c r="G11" s="78" t="s">
        <v>64</v>
      </c>
      <c r="H11" s="153" t="s">
        <v>72</v>
      </c>
      <c r="I11" s="179" t="s">
        <v>83</v>
      </c>
      <c r="J11" s="204" t="s">
        <v>130</v>
      </c>
    </row>
    <row r="12" spans="1:16" ht="36.950000000000003" customHeight="1" x14ac:dyDescent="0.15">
      <c r="A12" s="213"/>
      <c r="B12" s="50">
        <v>22</v>
      </c>
      <c r="C12" s="99" t="s">
        <v>102</v>
      </c>
      <c r="D12" s="88" t="s">
        <v>132</v>
      </c>
      <c r="E12" s="68"/>
      <c r="F12" s="58"/>
      <c r="G12" s="8" t="s">
        <v>12</v>
      </c>
      <c r="H12" s="25" t="s">
        <v>85</v>
      </c>
      <c r="I12" s="25" t="s">
        <v>119</v>
      </c>
      <c r="J12" s="206" t="s">
        <v>130</v>
      </c>
      <c r="L12" s="15">
        <v>5</v>
      </c>
    </row>
    <row r="13" spans="1:16" ht="36.950000000000003" customHeight="1" thickBot="1" x14ac:dyDescent="0.2">
      <c r="A13" s="214"/>
      <c r="B13" s="50">
        <v>29</v>
      </c>
      <c r="C13" s="100" t="s">
        <v>11</v>
      </c>
      <c r="D13" s="101" t="s">
        <v>6</v>
      </c>
      <c r="E13" s="70" t="s">
        <v>19</v>
      </c>
      <c r="F13" s="54" t="s">
        <v>85</v>
      </c>
      <c r="G13" s="85" t="s">
        <v>12</v>
      </c>
      <c r="H13" s="20" t="s">
        <v>119</v>
      </c>
      <c r="I13" s="20" t="s">
        <v>130</v>
      </c>
      <c r="J13" s="38"/>
    </row>
    <row r="14" spans="1:16" ht="36.950000000000003" customHeight="1" x14ac:dyDescent="0.15">
      <c r="A14" s="212">
        <v>4</v>
      </c>
      <c r="B14" s="49">
        <v>5</v>
      </c>
      <c r="C14" s="104" t="s">
        <v>6</v>
      </c>
      <c r="D14" s="86" t="s">
        <v>119</v>
      </c>
      <c r="E14" s="66" t="s">
        <v>130</v>
      </c>
      <c r="F14" s="56"/>
      <c r="G14" s="24" t="s">
        <v>11</v>
      </c>
      <c r="H14" s="24" t="s">
        <v>69</v>
      </c>
      <c r="I14" s="23" t="s">
        <v>88</v>
      </c>
      <c r="J14" s="156" t="s">
        <v>130</v>
      </c>
      <c r="L14" s="15">
        <v>4</v>
      </c>
    </row>
    <row r="15" spans="1:16" ht="36.950000000000003" customHeight="1" x14ac:dyDescent="0.15">
      <c r="A15" s="213"/>
      <c r="B15" s="5">
        <v>12</v>
      </c>
      <c r="C15" s="98" t="s">
        <v>3</v>
      </c>
      <c r="D15" s="87" t="s">
        <v>93</v>
      </c>
      <c r="E15" s="65" t="s">
        <v>105</v>
      </c>
      <c r="F15" s="53" t="s">
        <v>130</v>
      </c>
      <c r="G15" s="8" t="s">
        <v>102</v>
      </c>
      <c r="H15" s="25"/>
      <c r="I15" s="25"/>
      <c r="J15" s="37"/>
    </row>
    <row r="16" spans="1:16" ht="36.950000000000003" customHeight="1" x14ac:dyDescent="0.15">
      <c r="A16" s="213"/>
      <c r="B16" s="5">
        <v>19</v>
      </c>
      <c r="C16" s="140" t="s">
        <v>72</v>
      </c>
      <c r="D16" s="86" t="s">
        <v>81</v>
      </c>
      <c r="E16" s="66" t="s">
        <v>83</v>
      </c>
      <c r="F16" s="56" t="s">
        <v>84</v>
      </c>
      <c r="G16" s="78" t="s">
        <v>95</v>
      </c>
      <c r="H16" s="24" t="s">
        <v>107</v>
      </c>
      <c r="I16" s="24" t="s">
        <v>130</v>
      </c>
      <c r="J16" s="33"/>
    </row>
    <row r="17" spans="1:12" ht="36.950000000000003" customHeight="1" thickBot="1" x14ac:dyDescent="0.2">
      <c r="A17" s="213"/>
      <c r="B17" s="5">
        <v>26</v>
      </c>
      <c r="C17" s="99" t="s">
        <v>64</v>
      </c>
      <c r="D17" s="134" t="s">
        <v>67</v>
      </c>
      <c r="E17" s="29" t="s">
        <v>73</v>
      </c>
      <c r="F17" s="54" t="s">
        <v>85</v>
      </c>
      <c r="G17" s="79" t="s">
        <v>100</v>
      </c>
      <c r="H17" s="43" t="s">
        <v>12</v>
      </c>
      <c r="I17" s="26" t="s">
        <v>65</v>
      </c>
      <c r="J17" s="198" t="s">
        <v>119</v>
      </c>
    </row>
    <row r="18" spans="1:12" ht="36.950000000000003" customHeight="1" x14ac:dyDescent="0.15">
      <c r="A18" s="212">
        <v>5</v>
      </c>
      <c r="B18" s="49">
        <v>3</v>
      </c>
      <c r="C18" s="102" t="s">
        <v>101</v>
      </c>
      <c r="D18" s="87" t="s">
        <v>64</v>
      </c>
      <c r="E18" s="139" t="s">
        <v>75</v>
      </c>
      <c r="F18" s="55" t="s">
        <v>89</v>
      </c>
      <c r="G18" s="9" t="s">
        <v>65</v>
      </c>
      <c r="H18" s="24" t="s">
        <v>69</v>
      </c>
      <c r="I18" s="23" t="s">
        <v>87</v>
      </c>
      <c r="J18" s="201" t="s">
        <v>130</v>
      </c>
    </row>
    <row r="19" spans="1:12" ht="36.950000000000003" customHeight="1" x14ac:dyDescent="0.15">
      <c r="A19" s="213"/>
      <c r="B19" s="5">
        <v>10</v>
      </c>
      <c r="C19" s="98" t="s">
        <v>1</v>
      </c>
      <c r="D19" s="31" t="s">
        <v>130</v>
      </c>
      <c r="E19" s="31"/>
      <c r="F19" s="53"/>
      <c r="G19" s="78" t="s">
        <v>93</v>
      </c>
      <c r="H19" s="25" t="s">
        <v>129</v>
      </c>
      <c r="I19" s="25"/>
      <c r="J19" s="39"/>
    </row>
    <row r="20" spans="1:12" ht="36.950000000000003" customHeight="1" x14ac:dyDescent="0.15">
      <c r="A20" s="213"/>
      <c r="B20" s="5">
        <v>17</v>
      </c>
      <c r="C20" s="94" t="s">
        <v>81</v>
      </c>
      <c r="D20" s="66" t="s">
        <v>83</v>
      </c>
      <c r="E20" s="61" t="s">
        <v>103</v>
      </c>
      <c r="F20" s="53"/>
      <c r="G20" s="8" t="s">
        <v>72</v>
      </c>
      <c r="H20" s="25" t="s">
        <v>129</v>
      </c>
      <c r="I20" s="40" t="s">
        <v>134</v>
      </c>
      <c r="J20" s="41"/>
      <c r="L20" s="15">
        <v>5</v>
      </c>
    </row>
    <row r="21" spans="1:12" ht="36.950000000000003" customHeight="1" x14ac:dyDescent="0.15">
      <c r="A21" s="213"/>
      <c r="B21" s="50">
        <v>24</v>
      </c>
      <c r="C21" s="103" t="s">
        <v>13</v>
      </c>
      <c r="D21" s="86" t="s">
        <v>67</v>
      </c>
      <c r="E21" s="72" t="s">
        <v>96</v>
      </c>
      <c r="F21" s="53" t="s">
        <v>130</v>
      </c>
      <c r="G21" s="79" t="s">
        <v>106</v>
      </c>
      <c r="H21" s="24" t="s">
        <v>130</v>
      </c>
      <c r="I21" s="21"/>
      <c r="J21" s="42"/>
    </row>
    <row r="22" spans="1:12" ht="36.950000000000003" customHeight="1" thickBot="1" x14ac:dyDescent="0.2">
      <c r="A22" s="214"/>
      <c r="B22" s="91">
        <v>31</v>
      </c>
      <c r="C22" s="69" t="s">
        <v>11</v>
      </c>
      <c r="D22" s="70" t="s">
        <v>96</v>
      </c>
      <c r="E22" s="70" t="s">
        <v>107</v>
      </c>
      <c r="F22" s="53" t="s">
        <v>130</v>
      </c>
      <c r="G22" s="96" t="s">
        <v>6</v>
      </c>
      <c r="H22" s="105" t="s">
        <v>19</v>
      </c>
      <c r="I22" s="43" t="s">
        <v>85</v>
      </c>
      <c r="J22" s="199" t="s">
        <v>130</v>
      </c>
    </row>
    <row r="23" spans="1:12" ht="36.950000000000003" customHeight="1" x14ac:dyDescent="0.15">
      <c r="A23" s="212">
        <v>6</v>
      </c>
      <c r="B23" s="49">
        <v>7</v>
      </c>
      <c r="C23" s="62" t="s">
        <v>113</v>
      </c>
      <c r="D23" s="163" t="s">
        <v>87</v>
      </c>
      <c r="E23" s="66" t="s">
        <v>130</v>
      </c>
      <c r="F23" s="55" t="s">
        <v>133</v>
      </c>
      <c r="G23" s="22" t="s">
        <v>6</v>
      </c>
      <c r="H23" s="24" t="s">
        <v>69</v>
      </c>
      <c r="I23" s="24" t="s">
        <v>130</v>
      </c>
      <c r="J23" s="10"/>
    </row>
    <row r="24" spans="1:12" ht="36.950000000000003" customHeight="1" x14ac:dyDescent="0.15">
      <c r="A24" s="213"/>
      <c r="B24" s="5">
        <v>14</v>
      </c>
      <c r="C24" s="64" t="s">
        <v>1</v>
      </c>
      <c r="D24" s="65" t="s">
        <v>93</v>
      </c>
      <c r="E24" s="65" t="s">
        <v>105</v>
      </c>
      <c r="F24" s="56" t="s">
        <v>130</v>
      </c>
      <c r="G24" s="8" t="s">
        <v>102</v>
      </c>
      <c r="H24" s="75"/>
      <c r="I24" s="24"/>
      <c r="J24" s="33"/>
      <c r="L24" s="15">
        <v>4</v>
      </c>
    </row>
    <row r="25" spans="1:12" ht="36.950000000000003" customHeight="1" x14ac:dyDescent="0.15">
      <c r="A25" s="213"/>
      <c r="B25" s="5">
        <v>21</v>
      </c>
      <c r="C25" s="140" t="s">
        <v>72</v>
      </c>
      <c r="D25" s="86" t="s">
        <v>81</v>
      </c>
      <c r="E25" s="66" t="s">
        <v>83</v>
      </c>
      <c r="F25" s="66" t="s">
        <v>130</v>
      </c>
      <c r="G25" s="178" t="s">
        <v>64</v>
      </c>
      <c r="H25" s="40" t="s">
        <v>76</v>
      </c>
      <c r="I25" s="25" t="s">
        <v>119</v>
      </c>
      <c r="J25" s="204" t="s">
        <v>130</v>
      </c>
    </row>
    <row r="26" spans="1:12" ht="36.950000000000003" customHeight="1" thickBot="1" x14ac:dyDescent="0.2">
      <c r="A26" s="213"/>
      <c r="B26" s="50">
        <v>28</v>
      </c>
      <c r="C26" s="67" t="s">
        <v>101</v>
      </c>
      <c r="D26" s="141" t="s">
        <v>12</v>
      </c>
      <c r="E26" s="29" t="s">
        <v>73</v>
      </c>
      <c r="F26" s="54" t="s">
        <v>85</v>
      </c>
      <c r="G26" s="107" t="s">
        <v>11</v>
      </c>
      <c r="H26" s="106" t="s">
        <v>68</v>
      </c>
      <c r="I26" s="26" t="s">
        <v>110</v>
      </c>
      <c r="J26" s="198" t="s">
        <v>119</v>
      </c>
    </row>
    <row r="27" spans="1:12" ht="36.950000000000003" customHeight="1" x14ac:dyDescent="0.15">
      <c r="A27" s="208">
        <v>7</v>
      </c>
      <c r="B27" s="51">
        <v>5</v>
      </c>
      <c r="C27" s="62" t="s">
        <v>70</v>
      </c>
      <c r="D27" s="139" t="s">
        <v>75</v>
      </c>
      <c r="E27" s="66" t="s">
        <v>130</v>
      </c>
      <c r="F27" s="46"/>
      <c r="G27" s="9" t="s">
        <v>64</v>
      </c>
      <c r="H27" s="23" t="s">
        <v>87</v>
      </c>
      <c r="I27" s="73" t="s">
        <v>89</v>
      </c>
      <c r="J27" s="201" t="s">
        <v>130</v>
      </c>
    </row>
    <row r="28" spans="1:12" ht="36.950000000000003" customHeight="1" x14ac:dyDescent="0.15">
      <c r="A28" s="209"/>
      <c r="B28" s="11">
        <v>12</v>
      </c>
      <c r="C28" s="64" t="s">
        <v>103</v>
      </c>
      <c r="D28" s="65"/>
      <c r="E28" s="65"/>
      <c r="F28" s="47"/>
      <c r="G28" s="74" t="s">
        <v>4</v>
      </c>
      <c r="H28" s="108" t="s">
        <v>83</v>
      </c>
      <c r="I28" s="75" t="s">
        <v>92</v>
      </c>
      <c r="J28" s="204" t="s">
        <v>130</v>
      </c>
      <c r="L28" s="15">
        <v>4</v>
      </c>
    </row>
    <row r="29" spans="1:12" ht="36.950000000000003" customHeight="1" x14ac:dyDescent="0.15">
      <c r="A29" s="209"/>
      <c r="B29" s="11">
        <v>19</v>
      </c>
      <c r="C29" s="71" t="s">
        <v>11</v>
      </c>
      <c r="D29" s="66" t="s">
        <v>61</v>
      </c>
      <c r="E29" s="61" t="s">
        <v>102</v>
      </c>
      <c r="F29" s="47"/>
      <c r="G29" s="76" t="s">
        <v>82</v>
      </c>
      <c r="H29" s="76" t="s">
        <v>72</v>
      </c>
      <c r="I29" s="24" t="s">
        <v>130</v>
      </c>
      <c r="J29" s="181"/>
    </row>
    <row r="30" spans="1:12" ht="36.950000000000003" customHeight="1" thickBot="1" x14ac:dyDescent="0.2">
      <c r="A30" s="209"/>
      <c r="B30" s="92">
        <v>26</v>
      </c>
      <c r="C30" s="90" t="s">
        <v>6</v>
      </c>
      <c r="D30" s="70" t="s">
        <v>96</v>
      </c>
      <c r="E30" s="205" t="s">
        <v>130</v>
      </c>
      <c r="F30" s="188"/>
      <c r="G30" s="77" t="s">
        <v>101</v>
      </c>
      <c r="H30" s="43" t="s">
        <v>68</v>
      </c>
      <c r="I30" s="43" t="s">
        <v>85</v>
      </c>
      <c r="J30" s="199" t="s">
        <v>130</v>
      </c>
    </row>
    <row r="31" spans="1:12" ht="36.950000000000003" customHeight="1" x14ac:dyDescent="0.15">
      <c r="A31" s="208">
        <v>8</v>
      </c>
      <c r="B31" s="51">
        <v>2</v>
      </c>
      <c r="C31" s="30" t="s">
        <v>6</v>
      </c>
      <c r="D31" s="139" t="s">
        <v>71</v>
      </c>
      <c r="E31" s="163" t="s">
        <v>87</v>
      </c>
      <c r="F31" s="56" t="s">
        <v>130</v>
      </c>
      <c r="G31" s="78" t="s">
        <v>9</v>
      </c>
      <c r="H31" s="73" t="s">
        <v>89</v>
      </c>
      <c r="I31" s="23" t="s">
        <v>130</v>
      </c>
      <c r="J31" s="183"/>
      <c r="L31" s="15">
        <v>5</v>
      </c>
    </row>
    <row r="32" spans="1:12" ht="36.950000000000003" customHeight="1" x14ac:dyDescent="0.15">
      <c r="A32" s="209"/>
      <c r="B32" s="11">
        <v>9</v>
      </c>
      <c r="C32" s="64" t="s">
        <v>93</v>
      </c>
      <c r="D32" s="61" t="s">
        <v>102</v>
      </c>
      <c r="E32" s="31"/>
      <c r="F32" s="47"/>
      <c r="G32" s="189" t="s">
        <v>7</v>
      </c>
      <c r="H32" s="81" t="s">
        <v>102</v>
      </c>
      <c r="I32" s="25" t="s">
        <v>106</v>
      </c>
      <c r="J32" s="181"/>
    </row>
    <row r="33" spans="1:12" ht="36.950000000000003" customHeight="1" x14ac:dyDescent="0.15">
      <c r="A33" s="209"/>
      <c r="B33" s="11">
        <v>16</v>
      </c>
      <c r="C33" s="30" t="s">
        <v>61</v>
      </c>
      <c r="D33" s="66" t="s">
        <v>72</v>
      </c>
      <c r="E33" s="66" t="s">
        <v>120</v>
      </c>
      <c r="F33" s="53" t="s">
        <v>130</v>
      </c>
      <c r="G33" s="109" t="s">
        <v>16</v>
      </c>
      <c r="H33" s="106" t="s">
        <v>68</v>
      </c>
      <c r="I33" s="76" t="s">
        <v>82</v>
      </c>
      <c r="J33" s="184" t="s">
        <v>83</v>
      </c>
    </row>
    <row r="34" spans="1:12" ht="36.950000000000003" customHeight="1" x14ac:dyDescent="0.15">
      <c r="A34" s="209"/>
      <c r="B34" s="11">
        <v>23</v>
      </c>
      <c r="C34" s="99" t="s">
        <v>102</v>
      </c>
      <c r="D34" s="88"/>
      <c r="E34" s="68"/>
      <c r="F34" s="47"/>
      <c r="G34" s="79" t="s">
        <v>64</v>
      </c>
      <c r="H34" s="25" t="s">
        <v>129</v>
      </c>
      <c r="I34" s="80"/>
      <c r="J34" s="181"/>
    </row>
    <row r="35" spans="1:12" ht="36.950000000000003" customHeight="1" thickBot="1" x14ac:dyDescent="0.2">
      <c r="A35" s="210"/>
      <c r="B35" s="17">
        <v>30</v>
      </c>
      <c r="C35" s="67" t="s">
        <v>19</v>
      </c>
      <c r="D35" s="29" t="s">
        <v>85</v>
      </c>
      <c r="E35" s="165" t="s">
        <v>91</v>
      </c>
      <c r="F35" s="203" t="s">
        <v>130</v>
      </c>
      <c r="G35" s="79" t="s">
        <v>104</v>
      </c>
      <c r="H35" s="81" t="s">
        <v>102</v>
      </c>
      <c r="I35" s="149"/>
      <c r="J35" s="185"/>
    </row>
    <row r="36" spans="1:12" ht="36.950000000000003" customHeight="1" x14ac:dyDescent="0.15">
      <c r="A36" s="208">
        <v>9</v>
      </c>
      <c r="B36" s="51">
        <v>6</v>
      </c>
      <c r="C36" s="62" t="s">
        <v>84</v>
      </c>
      <c r="D36" s="63" t="s">
        <v>88</v>
      </c>
      <c r="E36" s="63" t="s">
        <v>107</v>
      </c>
      <c r="F36" s="56" t="s">
        <v>130</v>
      </c>
      <c r="G36" s="9" t="s">
        <v>71</v>
      </c>
      <c r="H36" s="73" t="s">
        <v>75</v>
      </c>
      <c r="I36" s="23" t="s">
        <v>130</v>
      </c>
      <c r="J36" s="180"/>
    </row>
    <row r="37" spans="1:12" ht="36.950000000000003" customHeight="1" x14ac:dyDescent="0.15">
      <c r="A37" s="209"/>
      <c r="B37" s="11">
        <v>13</v>
      </c>
      <c r="C37" s="64" t="s">
        <v>114</v>
      </c>
      <c r="D37" s="31" t="s">
        <v>103</v>
      </c>
      <c r="E37" s="65" t="s">
        <v>117</v>
      </c>
      <c r="F37" s="47"/>
      <c r="G37" s="74" t="s">
        <v>1</v>
      </c>
      <c r="H37" s="75" t="s">
        <v>94</v>
      </c>
      <c r="I37" s="25" t="s">
        <v>129</v>
      </c>
      <c r="J37" s="181"/>
      <c r="L37" s="15">
        <v>4</v>
      </c>
    </row>
    <row r="38" spans="1:12" ht="36.950000000000003" customHeight="1" x14ac:dyDescent="0.15">
      <c r="A38" s="209"/>
      <c r="B38" s="11">
        <v>20</v>
      </c>
      <c r="C38" s="71" t="s">
        <v>11</v>
      </c>
      <c r="D38" s="66" t="s">
        <v>83</v>
      </c>
      <c r="E38" s="66" t="s">
        <v>111</v>
      </c>
      <c r="F38" s="53" t="s">
        <v>130</v>
      </c>
      <c r="G38" s="76" t="s">
        <v>101</v>
      </c>
      <c r="H38" s="76" t="s">
        <v>72</v>
      </c>
      <c r="I38" s="76" t="s">
        <v>82</v>
      </c>
      <c r="J38" s="198" t="s">
        <v>120</v>
      </c>
    </row>
    <row r="39" spans="1:12" ht="36.950000000000003" customHeight="1" thickBot="1" x14ac:dyDescent="0.2">
      <c r="A39" s="209"/>
      <c r="B39" s="92">
        <v>27</v>
      </c>
      <c r="C39" s="93" t="s">
        <v>14</v>
      </c>
      <c r="D39" s="134" t="s">
        <v>67</v>
      </c>
      <c r="E39" s="70" t="s">
        <v>96</v>
      </c>
      <c r="F39" s="203" t="s">
        <v>130</v>
      </c>
      <c r="G39" s="97" t="s">
        <v>6</v>
      </c>
      <c r="H39" s="138" t="s">
        <v>64</v>
      </c>
      <c r="I39" s="43" t="s">
        <v>85</v>
      </c>
      <c r="J39" s="199" t="s">
        <v>120</v>
      </c>
    </row>
    <row r="40" spans="1:12" ht="36.950000000000003" customHeight="1" x14ac:dyDescent="0.15">
      <c r="A40" s="208">
        <v>10</v>
      </c>
      <c r="B40" s="51">
        <v>4</v>
      </c>
      <c r="C40" s="71" t="s">
        <v>87</v>
      </c>
      <c r="D40" s="63" t="s">
        <v>88</v>
      </c>
      <c r="E40" s="202" t="s">
        <v>130</v>
      </c>
      <c r="F40" s="56" t="s">
        <v>133</v>
      </c>
      <c r="G40" s="22" t="s">
        <v>6</v>
      </c>
      <c r="H40" s="76" t="s">
        <v>71</v>
      </c>
      <c r="I40" s="76" t="s">
        <v>130</v>
      </c>
      <c r="J40" s="183"/>
    </row>
    <row r="41" spans="1:12" ht="36.950000000000003" customHeight="1" x14ac:dyDescent="0.15">
      <c r="A41" s="209"/>
      <c r="B41" s="11">
        <v>11</v>
      </c>
      <c r="C41" s="64" t="s">
        <v>64</v>
      </c>
      <c r="D41" s="87" t="s">
        <v>93</v>
      </c>
      <c r="E41" s="61" t="s">
        <v>102</v>
      </c>
      <c r="F41" s="47"/>
      <c r="G41" s="189" t="s">
        <v>3</v>
      </c>
      <c r="H41" s="81" t="s">
        <v>102</v>
      </c>
      <c r="I41" s="75" t="s">
        <v>105</v>
      </c>
      <c r="J41" s="181"/>
      <c r="L41" s="15">
        <v>4</v>
      </c>
    </row>
    <row r="42" spans="1:12" ht="36.950000000000003" customHeight="1" x14ac:dyDescent="0.15">
      <c r="A42" s="209"/>
      <c r="B42" s="11">
        <v>18</v>
      </c>
      <c r="C42" s="71" t="s">
        <v>101</v>
      </c>
      <c r="D42" s="66" t="s">
        <v>72</v>
      </c>
      <c r="E42" s="88" t="s">
        <v>83</v>
      </c>
      <c r="F42" s="66" t="s">
        <v>130</v>
      </c>
      <c r="G42" s="109" t="s">
        <v>16</v>
      </c>
      <c r="H42" s="76" t="s">
        <v>82</v>
      </c>
      <c r="I42" s="76" t="s">
        <v>108</v>
      </c>
      <c r="J42" s="158" t="s">
        <v>111</v>
      </c>
    </row>
    <row r="43" spans="1:12" ht="36.950000000000003" customHeight="1" thickBot="1" x14ac:dyDescent="0.2">
      <c r="A43" s="209"/>
      <c r="B43" s="11">
        <v>25</v>
      </c>
      <c r="C43" s="67" t="s">
        <v>14</v>
      </c>
      <c r="D43" s="29" t="s">
        <v>85</v>
      </c>
      <c r="E43" s="70" t="s">
        <v>120</v>
      </c>
      <c r="F43" s="203" t="s">
        <v>130</v>
      </c>
      <c r="G43" s="135" t="s">
        <v>67</v>
      </c>
      <c r="H43" s="20" t="s">
        <v>75</v>
      </c>
      <c r="I43" s="20" t="s">
        <v>97</v>
      </c>
      <c r="J43" s="24" t="s">
        <v>130</v>
      </c>
    </row>
    <row r="44" spans="1:12" ht="36.950000000000003" customHeight="1" x14ac:dyDescent="0.15">
      <c r="A44" s="208">
        <v>11</v>
      </c>
      <c r="B44" s="51">
        <v>1</v>
      </c>
      <c r="C44" s="62" t="s">
        <v>9</v>
      </c>
      <c r="D44" s="139" t="s">
        <v>71</v>
      </c>
      <c r="E44" s="202" t="s">
        <v>130</v>
      </c>
      <c r="F44" s="46"/>
      <c r="G44" s="9" t="s">
        <v>75</v>
      </c>
      <c r="H44" s="23" t="s">
        <v>87</v>
      </c>
      <c r="I44" s="73" t="s">
        <v>89</v>
      </c>
      <c r="J44" s="207" t="s">
        <v>130</v>
      </c>
    </row>
    <row r="45" spans="1:12" ht="36.950000000000003" customHeight="1" x14ac:dyDescent="0.15">
      <c r="A45" s="209"/>
      <c r="B45" s="11">
        <v>8</v>
      </c>
      <c r="C45" s="64" t="s">
        <v>103</v>
      </c>
      <c r="D45" s="87"/>
      <c r="E45" s="65"/>
      <c r="F45" s="47"/>
      <c r="G45" s="74" t="s">
        <v>1</v>
      </c>
      <c r="H45" s="75" t="s">
        <v>92</v>
      </c>
      <c r="I45" s="25" t="s">
        <v>129</v>
      </c>
      <c r="J45" s="181"/>
      <c r="L45" s="15">
        <v>5</v>
      </c>
    </row>
    <row r="46" spans="1:12" ht="36.950000000000003" customHeight="1" x14ac:dyDescent="0.15">
      <c r="A46" s="209"/>
      <c r="B46" s="11">
        <v>15</v>
      </c>
      <c r="C46" s="30" t="s">
        <v>19</v>
      </c>
      <c r="D46" s="86" t="s">
        <v>64</v>
      </c>
      <c r="E46" s="66" t="s">
        <v>130</v>
      </c>
      <c r="F46" s="53" t="s">
        <v>133</v>
      </c>
      <c r="G46" s="186" t="s">
        <v>72</v>
      </c>
      <c r="H46" s="108" t="s">
        <v>82</v>
      </c>
      <c r="I46" s="108" t="s">
        <v>83</v>
      </c>
      <c r="J46" s="158" t="s">
        <v>84</v>
      </c>
    </row>
    <row r="47" spans="1:12" ht="36.950000000000003" customHeight="1" x14ac:dyDescent="0.15">
      <c r="A47" s="209"/>
      <c r="B47" s="11">
        <v>22</v>
      </c>
      <c r="C47" s="94" t="s">
        <v>11</v>
      </c>
      <c r="D47" s="88" t="s">
        <v>105</v>
      </c>
      <c r="E47" s="61" t="s">
        <v>111</v>
      </c>
      <c r="F47" s="53" t="s">
        <v>120</v>
      </c>
      <c r="G47" s="8" t="s">
        <v>18</v>
      </c>
      <c r="H47" s="81" t="s">
        <v>118</v>
      </c>
      <c r="I47" s="81" t="s">
        <v>130</v>
      </c>
      <c r="J47" s="181"/>
    </row>
    <row r="48" spans="1:12" ht="36.950000000000003" customHeight="1" thickBot="1" x14ac:dyDescent="0.2">
      <c r="A48" s="210"/>
      <c r="B48" s="17">
        <v>29</v>
      </c>
      <c r="C48" s="90" t="s">
        <v>6</v>
      </c>
      <c r="D48" s="89" t="s">
        <v>131</v>
      </c>
      <c r="E48" s="205" t="s">
        <v>130</v>
      </c>
      <c r="F48" s="200"/>
      <c r="G48" s="82" t="s">
        <v>15</v>
      </c>
      <c r="H48" s="43" t="s">
        <v>85</v>
      </c>
      <c r="I48" s="83" t="s">
        <v>98</v>
      </c>
      <c r="J48" s="24" t="s">
        <v>130</v>
      </c>
    </row>
    <row r="49" spans="1:12" ht="36.950000000000003" customHeight="1" x14ac:dyDescent="0.15">
      <c r="A49" s="208">
        <v>12</v>
      </c>
      <c r="B49" s="52">
        <v>6</v>
      </c>
      <c r="C49" s="30" t="s">
        <v>6</v>
      </c>
      <c r="D49" s="139" t="s">
        <v>71</v>
      </c>
      <c r="E49" s="163" t="s">
        <v>87</v>
      </c>
      <c r="F49" s="56" t="s">
        <v>130</v>
      </c>
      <c r="G49" s="78" t="s">
        <v>9</v>
      </c>
      <c r="H49" s="73" t="s">
        <v>75</v>
      </c>
      <c r="I49" s="159" t="s">
        <v>84</v>
      </c>
      <c r="J49" s="73" t="s">
        <v>89</v>
      </c>
    </row>
    <row r="50" spans="1:12" ht="36.950000000000003" customHeight="1" x14ac:dyDescent="0.15">
      <c r="A50" s="209"/>
      <c r="B50" s="11">
        <v>13</v>
      </c>
      <c r="C50" s="98" t="s">
        <v>93</v>
      </c>
      <c r="D50" s="31" t="s">
        <v>103</v>
      </c>
      <c r="E50" s="65"/>
      <c r="F50" s="187"/>
      <c r="G50" s="74" t="s">
        <v>3</v>
      </c>
      <c r="H50" s="75" t="s">
        <v>11</v>
      </c>
      <c r="I50" s="75" t="s">
        <v>61</v>
      </c>
      <c r="J50" s="204" t="s">
        <v>130</v>
      </c>
    </row>
    <row r="51" spans="1:12" ht="36.950000000000003" customHeight="1" x14ac:dyDescent="0.15">
      <c r="A51" s="209"/>
      <c r="B51" s="11">
        <v>20</v>
      </c>
      <c r="C51" s="30" t="s">
        <v>64</v>
      </c>
      <c r="D51" s="66" t="s">
        <v>72</v>
      </c>
      <c r="E51" s="61" t="s">
        <v>102</v>
      </c>
      <c r="F51" s="45"/>
      <c r="G51" s="148" t="s">
        <v>81</v>
      </c>
      <c r="H51" s="108" t="s">
        <v>83</v>
      </c>
      <c r="I51" s="108" t="s">
        <v>130</v>
      </c>
      <c r="J51" s="181"/>
      <c r="L51" s="15">
        <v>4</v>
      </c>
    </row>
    <row r="52" spans="1:12" ht="36.950000000000003" customHeight="1" thickBot="1" x14ac:dyDescent="0.2">
      <c r="A52" s="210"/>
      <c r="B52" s="17">
        <v>27</v>
      </c>
      <c r="C52" s="69" t="s">
        <v>86</v>
      </c>
      <c r="D52" s="205" t="s">
        <v>130</v>
      </c>
      <c r="E52" s="29"/>
      <c r="F52" s="188"/>
      <c r="G52" s="77" t="s">
        <v>105</v>
      </c>
      <c r="H52" s="84" t="s">
        <v>130</v>
      </c>
      <c r="I52" s="20"/>
      <c r="J52" s="182"/>
      <c r="L52" s="15">
        <f>SUM(L6:L51)</f>
        <v>48</v>
      </c>
    </row>
  </sheetData>
  <mergeCells count="15">
    <mergeCell ref="A49:A52"/>
    <mergeCell ref="A1:J1"/>
    <mergeCell ref="A14:A17"/>
    <mergeCell ref="A40:A43"/>
    <mergeCell ref="A18:A22"/>
    <mergeCell ref="A44:A48"/>
    <mergeCell ref="A23:A26"/>
    <mergeCell ref="A9:A13"/>
    <mergeCell ref="A36:A39"/>
    <mergeCell ref="A27:A30"/>
    <mergeCell ref="A5:A8"/>
    <mergeCell ref="A31:A35"/>
    <mergeCell ref="C3:F3"/>
    <mergeCell ref="G3:J3"/>
    <mergeCell ref="I2:J2"/>
  </mergeCells>
  <phoneticPr fontId="20" type="noConversion"/>
  <pageMargins left="0.11811023622047245" right="0.11811023622047245" top="0.35433070866141736" bottom="0.15748031496062992" header="0" footer="0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36"/>
  <sheetViews>
    <sheetView workbookViewId="0">
      <selection activeCell="A26" sqref="A26"/>
    </sheetView>
  </sheetViews>
  <sheetFormatPr defaultRowHeight="13.5" x14ac:dyDescent="0.15"/>
  <cols>
    <col min="1" max="1" width="10.88671875" customWidth="1"/>
    <col min="2" max="2" width="5.77734375" customWidth="1"/>
    <col min="3" max="3" width="6.5546875" style="133" bestFit="1" customWidth="1"/>
    <col min="4" max="26" width="6.5546875" style="110" bestFit="1" customWidth="1"/>
    <col min="27" max="27" width="6.109375" style="125" customWidth="1"/>
  </cols>
  <sheetData>
    <row r="1" spans="1:28" ht="21" customHeight="1" thickBot="1" x14ac:dyDescent="0.2">
      <c r="A1" s="227" t="s">
        <v>116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</row>
    <row r="2" spans="1:28" x14ac:dyDescent="0.15">
      <c r="A2" s="225" t="s">
        <v>115</v>
      </c>
      <c r="B2" s="192" t="s">
        <v>80</v>
      </c>
      <c r="C2" s="193" t="s">
        <v>48</v>
      </c>
      <c r="D2" s="194" t="s">
        <v>48</v>
      </c>
      <c r="E2" s="195" t="s">
        <v>49</v>
      </c>
      <c r="F2" s="196" t="s">
        <v>49</v>
      </c>
      <c r="G2" s="197" t="s">
        <v>50</v>
      </c>
      <c r="H2" s="194" t="s">
        <v>50</v>
      </c>
      <c r="I2" s="195" t="s">
        <v>51</v>
      </c>
      <c r="J2" s="196" t="s">
        <v>51</v>
      </c>
      <c r="K2" s="197" t="s">
        <v>52</v>
      </c>
      <c r="L2" s="194" t="s">
        <v>52</v>
      </c>
      <c r="M2" s="195" t="s">
        <v>53</v>
      </c>
      <c r="N2" s="196" t="s">
        <v>53</v>
      </c>
      <c r="O2" s="197" t="s">
        <v>54</v>
      </c>
      <c r="P2" s="194" t="s">
        <v>54</v>
      </c>
      <c r="Q2" s="195" t="s">
        <v>55</v>
      </c>
      <c r="R2" s="196" t="s">
        <v>55</v>
      </c>
      <c r="S2" s="197" t="s">
        <v>56</v>
      </c>
      <c r="T2" s="194" t="s">
        <v>56</v>
      </c>
      <c r="U2" s="195" t="s">
        <v>57</v>
      </c>
      <c r="V2" s="196" t="s">
        <v>57</v>
      </c>
      <c r="W2" s="197" t="s">
        <v>58</v>
      </c>
      <c r="X2" s="196" t="s">
        <v>58</v>
      </c>
      <c r="Y2" s="222" t="s">
        <v>63</v>
      </c>
      <c r="Z2" s="223"/>
      <c r="AA2" s="224"/>
    </row>
    <row r="3" spans="1:28" x14ac:dyDescent="0.15">
      <c r="A3" s="226"/>
      <c r="B3" s="192" t="s">
        <v>79</v>
      </c>
      <c r="C3" s="142" t="s">
        <v>59</v>
      </c>
      <c r="D3" s="117" t="s">
        <v>60</v>
      </c>
      <c r="E3" s="113" t="s">
        <v>59</v>
      </c>
      <c r="F3" s="119" t="s">
        <v>60</v>
      </c>
      <c r="G3" s="115" t="s">
        <v>59</v>
      </c>
      <c r="H3" s="117" t="s">
        <v>60</v>
      </c>
      <c r="I3" s="113" t="s">
        <v>59</v>
      </c>
      <c r="J3" s="119" t="s">
        <v>60</v>
      </c>
      <c r="K3" s="115" t="s">
        <v>59</v>
      </c>
      <c r="L3" s="117" t="s">
        <v>60</v>
      </c>
      <c r="M3" s="113" t="s">
        <v>59</v>
      </c>
      <c r="N3" s="119" t="s">
        <v>60</v>
      </c>
      <c r="O3" s="115" t="s">
        <v>59</v>
      </c>
      <c r="P3" s="117" t="s">
        <v>60</v>
      </c>
      <c r="Q3" s="113" t="s">
        <v>59</v>
      </c>
      <c r="R3" s="119" t="s">
        <v>60</v>
      </c>
      <c r="S3" s="115" t="s">
        <v>59</v>
      </c>
      <c r="T3" s="117" t="s">
        <v>60</v>
      </c>
      <c r="U3" s="113" t="s">
        <v>59</v>
      </c>
      <c r="V3" s="119" t="s">
        <v>60</v>
      </c>
      <c r="W3" s="115" t="s">
        <v>59</v>
      </c>
      <c r="X3" s="119" t="s">
        <v>60</v>
      </c>
      <c r="Y3" s="122" t="s">
        <v>59</v>
      </c>
      <c r="Z3" s="121" t="s">
        <v>60</v>
      </c>
      <c r="AA3" s="123" t="s">
        <v>62</v>
      </c>
    </row>
    <row r="4" spans="1:28" x14ac:dyDescent="0.15">
      <c r="A4" s="112" t="s">
        <v>20</v>
      </c>
      <c r="B4" s="161">
        <v>37</v>
      </c>
      <c r="C4" s="143">
        <v>9</v>
      </c>
      <c r="D4" s="118"/>
      <c r="E4" s="114">
        <v>8</v>
      </c>
      <c r="F4" s="120"/>
      <c r="G4" s="116"/>
      <c r="H4" s="118">
        <v>26</v>
      </c>
      <c r="I4" s="114"/>
      <c r="J4" s="120">
        <v>3</v>
      </c>
      <c r="K4" s="116"/>
      <c r="L4" s="118">
        <v>28</v>
      </c>
      <c r="M4" s="114">
        <v>19</v>
      </c>
      <c r="N4" s="120"/>
      <c r="O4" s="116">
        <v>16</v>
      </c>
      <c r="P4" s="118"/>
      <c r="Q4" s="114">
        <v>20</v>
      </c>
      <c r="R4" s="120"/>
      <c r="S4" s="116"/>
      <c r="T4" s="118">
        <v>18</v>
      </c>
      <c r="U4" s="114">
        <v>22</v>
      </c>
      <c r="V4" s="120"/>
      <c r="W4" s="116"/>
      <c r="X4" s="120">
        <v>13</v>
      </c>
      <c r="Y4" s="116">
        <f>COUNTA(C4,E4,G4,I4,K4,M4,O4,Q4,S4,U4,W4)</f>
        <v>6</v>
      </c>
      <c r="Z4" s="136">
        <f>COUNTA(D4,F4,H4,J4,L4,N4,P4,R4,T4,V4,X4)</f>
        <v>5</v>
      </c>
      <c r="AA4" s="137">
        <f>Y4+Z4</f>
        <v>11</v>
      </c>
    </row>
    <row r="5" spans="1:28" x14ac:dyDescent="0.15">
      <c r="A5" s="164" t="s">
        <v>21</v>
      </c>
      <c r="B5" s="167">
        <v>40</v>
      </c>
      <c r="C5" s="168"/>
      <c r="D5" s="169"/>
      <c r="E5" s="170"/>
      <c r="F5" s="171"/>
      <c r="G5" s="172"/>
      <c r="H5" s="169"/>
      <c r="I5" s="170"/>
      <c r="J5" s="171"/>
      <c r="K5" s="172"/>
      <c r="L5" s="169"/>
      <c r="M5" s="170"/>
      <c r="N5" s="171"/>
      <c r="O5" s="172"/>
      <c r="P5" s="169"/>
      <c r="Q5" s="170"/>
      <c r="R5" s="171"/>
      <c r="S5" s="172"/>
      <c r="T5" s="169"/>
      <c r="U5" s="170"/>
      <c r="V5" s="171"/>
      <c r="W5" s="172"/>
      <c r="X5" s="171"/>
      <c r="Y5" s="172"/>
      <c r="Z5" s="173"/>
      <c r="AA5" s="174"/>
      <c r="AB5" t="s">
        <v>90</v>
      </c>
    </row>
    <row r="6" spans="1:28" x14ac:dyDescent="0.15">
      <c r="A6" s="112" t="s">
        <v>11</v>
      </c>
      <c r="B6" s="161">
        <v>42</v>
      </c>
      <c r="C6" s="143"/>
      <c r="D6" s="118">
        <v>23</v>
      </c>
      <c r="E6" s="114">
        <v>29</v>
      </c>
      <c r="F6" s="120"/>
      <c r="G6" s="116"/>
      <c r="H6" s="118">
        <v>5</v>
      </c>
      <c r="I6" s="114">
        <v>31</v>
      </c>
      <c r="J6" s="120"/>
      <c r="K6" s="116"/>
      <c r="L6" s="118">
        <v>28</v>
      </c>
      <c r="M6" s="114">
        <v>19</v>
      </c>
      <c r="N6" s="120"/>
      <c r="O6" s="116"/>
      <c r="P6" s="118">
        <v>16</v>
      </c>
      <c r="Q6" s="114">
        <v>20</v>
      </c>
      <c r="R6" s="120"/>
      <c r="S6" s="116"/>
      <c r="T6" s="118">
        <v>18</v>
      </c>
      <c r="U6" s="114">
        <v>22</v>
      </c>
      <c r="V6" s="120"/>
      <c r="W6" s="116"/>
      <c r="X6" s="120">
        <v>13</v>
      </c>
      <c r="Y6" s="116">
        <f t="shared" ref="Y6:Y35" si="0">COUNTA(C6,E6,G6,I6,K6,M6,O6,Q6,S6,U6,W6)</f>
        <v>5</v>
      </c>
      <c r="Z6" s="121">
        <f t="shared" ref="Z6:Z35" si="1">COUNTA(D6,F6,H6,J6,L6,N6,P6,R6,T6,V6,X6)</f>
        <v>6</v>
      </c>
      <c r="AA6" s="137">
        <f t="shared" ref="AA6:AA35" si="2">Y6+Z6</f>
        <v>11</v>
      </c>
    </row>
    <row r="7" spans="1:28" x14ac:dyDescent="0.15">
      <c r="A7" s="112" t="s">
        <v>22</v>
      </c>
      <c r="B7" s="161">
        <v>60</v>
      </c>
      <c r="C7" s="143">
        <v>9</v>
      </c>
      <c r="D7" s="118"/>
      <c r="E7" s="114"/>
      <c r="F7" s="120">
        <v>8</v>
      </c>
      <c r="G7" s="116">
        <v>12</v>
      </c>
      <c r="H7" s="118"/>
      <c r="I7" s="114"/>
      <c r="J7" s="120">
        <v>10</v>
      </c>
      <c r="K7" s="116">
        <v>14</v>
      </c>
      <c r="L7" s="118"/>
      <c r="M7" s="114"/>
      <c r="N7" s="120">
        <v>12</v>
      </c>
      <c r="O7" s="116">
        <v>9</v>
      </c>
      <c r="P7" s="118"/>
      <c r="Q7" s="114"/>
      <c r="R7" s="120">
        <v>13</v>
      </c>
      <c r="S7" s="116">
        <v>11</v>
      </c>
      <c r="T7" s="118"/>
      <c r="U7" s="114"/>
      <c r="V7" s="120">
        <v>8</v>
      </c>
      <c r="W7" s="116">
        <v>13</v>
      </c>
      <c r="X7" s="120"/>
      <c r="Y7" s="116">
        <f t="shared" si="0"/>
        <v>6</v>
      </c>
      <c r="Z7" s="121">
        <f t="shared" si="1"/>
        <v>5</v>
      </c>
      <c r="AA7" s="137">
        <f t="shared" si="2"/>
        <v>11</v>
      </c>
    </row>
    <row r="8" spans="1:28" x14ac:dyDescent="0.15">
      <c r="A8" s="112" t="s">
        <v>23</v>
      </c>
      <c r="B8" s="161">
        <v>45</v>
      </c>
      <c r="C8" s="143">
        <v>2</v>
      </c>
      <c r="D8" s="118"/>
      <c r="E8" s="114">
        <v>1</v>
      </c>
      <c r="F8" s="120"/>
      <c r="G8" s="116"/>
      <c r="H8" s="118">
        <v>5</v>
      </c>
      <c r="I8" s="114">
        <v>3</v>
      </c>
      <c r="J8" s="120"/>
      <c r="K8" s="116">
        <v>7</v>
      </c>
      <c r="L8" s="118"/>
      <c r="M8" s="114"/>
      <c r="N8" s="120">
        <v>5</v>
      </c>
      <c r="O8" s="116"/>
      <c r="P8" s="118">
        <v>5</v>
      </c>
      <c r="Q8" s="114">
        <v>6</v>
      </c>
      <c r="R8" s="120"/>
      <c r="S8" s="116">
        <v>4</v>
      </c>
      <c r="T8" s="118"/>
      <c r="U8" s="114"/>
      <c r="V8" s="120">
        <v>1</v>
      </c>
      <c r="W8" s="116"/>
      <c r="X8" s="120">
        <v>6</v>
      </c>
      <c r="Y8" s="116">
        <f t="shared" si="0"/>
        <v>6</v>
      </c>
      <c r="Z8" s="121">
        <f t="shared" si="1"/>
        <v>5</v>
      </c>
      <c r="AA8" s="137">
        <f t="shared" si="2"/>
        <v>11</v>
      </c>
    </row>
    <row r="9" spans="1:28" x14ac:dyDescent="0.15">
      <c r="A9" s="112" t="s">
        <v>24</v>
      </c>
      <c r="B9" s="161">
        <v>130</v>
      </c>
      <c r="C9" s="143"/>
      <c r="D9" s="118">
        <v>9</v>
      </c>
      <c r="E9" s="114">
        <v>22</v>
      </c>
      <c r="F9" s="120"/>
      <c r="G9" s="116"/>
      <c r="H9" s="118">
        <v>12</v>
      </c>
      <c r="I9" s="114">
        <v>17</v>
      </c>
      <c r="J9" s="120"/>
      <c r="K9" s="116"/>
      <c r="L9" s="118">
        <v>14</v>
      </c>
      <c r="M9" s="114">
        <v>12</v>
      </c>
      <c r="N9" s="120"/>
      <c r="O9" s="116"/>
      <c r="P9" s="118">
        <v>9</v>
      </c>
      <c r="Q9" s="114">
        <v>13</v>
      </c>
      <c r="R9" s="120"/>
      <c r="S9" s="116"/>
      <c r="T9" s="118">
        <v>11</v>
      </c>
      <c r="U9" s="114">
        <v>8</v>
      </c>
      <c r="V9" s="120"/>
      <c r="W9" s="116">
        <v>13</v>
      </c>
      <c r="X9" s="120"/>
      <c r="Y9" s="116">
        <f t="shared" si="0"/>
        <v>6</v>
      </c>
      <c r="Z9" s="121">
        <f t="shared" si="1"/>
        <v>5</v>
      </c>
      <c r="AA9" s="137">
        <f t="shared" si="2"/>
        <v>11</v>
      </c>
    </row>
    <row r="10" spans="1:28" x14ac:dyDescent="0.15">
      <c r="A10" s="112" t="s">
        <v>25</v>
      </c>
      <c r="B10" s="161">
        <v>85</v>
      </c>
      <c r="C10" s="143">
        <v>16</v>
      </c>
      <c r="D10" s="118"/>
      <c r="E10" s="114"/>
      <c r="F10" s="120">
        <v>15</v>
      </c>
      <c r="G10" s="116">
        <v>19</v>
      </c>
      <c r="H10" s="118"/>
      <c r="I10" s="114"/>
      <c r="J10" s="120">
        <v>17</v>
      </c>
      <c r="K10" s="116">
        <v>21</v>
      </c>
      <c r="L10" s="118"/>
      <c r="M10" s="114"/>
      <c r="N10" s="120">
        <v>19</v>
      </c>
      <c r="O10" s="116">
        <v>16</v>
      </c>
      <c r="P10" s="118"/>
      <c r="Q10" s="114"/>
      <c r="R10" s="120">
        <v>20</v>
      </c>
      <c r="S10" s="116">
        <v>18</v>
      </c>
      <c r="T10" s="118"/>
      <c r="U10" s="114"/>
      <c r="V10" s="120">
        <v>15</v>
      </c>
      <c r="W10" s="116">
        <v>20</v>
      </c>
      <c r="X10" s="120"/>
      <c r="Y10" s="116">
        <f t="shared" si="0"/>
        <v>6</v>
      </c>
      <c r="Z10" s="121">
        <f t="shared" si="1"/>
        <v>5</v>
      </c>
      <c r="AA10" s="137">
        <f t="shared" si="2"/>
        <v>11</v>
      </c>
    </row>
    <row r="11" spans="1:28" x14ac:dyDescent="0.15">
      <c r="A11" s="112" t="s">
        <v>26</v>
      </c>
      <c r="B11" s="161">
        <v>35</v>
      </c>
      <c r="C11" s="143">
        <v>23</v>
      </c>
      <c r="D11" s="118"/>
      <c r="E11" s="114">
        <v>29</v>
      </c>
      <c r="F11" s="120">
        <v>22</v>
      </c>
      <c r="G11" s="116">
        <v>26</v>
      </c>
      <c r="H11" s="118"/>
      <c r="I11" s="114"/>
      <c r="J11" s="120">
        <v>31</v>
      </c>
      <c r="K11" s="116">
        <v>28</v>
      </c>
      <c r="L11" s="118"/>
      <c r="M11" s="114"/>
      <c r="N11" s="120">
        <v>26</v>
      </c>
      <c r="O11" s="116">
        <v>30</v>
      </c>
      <c r="P11" s="118"/>
      <c r="Q11" s="114"/>
      <c r="R11" s="120">
        <v>27</v>
      </c>
      <c r="S11" s="116">
        <v>25</v>
      </c>
      <c r="T11" s="118"/>
      <c r="U11" s="114"/>
      <c r="V11" s="120">
        <v>29</v>
      </c>
      <c r="W11" s="116">
        <v>17</v>
      </c>
      <c r="X11" s="120"/>
      <c r="Y11" s="116">
        <f t="shared" si="0"/>
        <v>7</v>
      </c>
      <c r="Z11" s="121">
        <f t="shared" si="1"/>
        <v>5</v>
      </c>
      <c r="AA11" s="137">
        <f t="shared" si="2"/>
        <v>12</v>
      </c>
    </row>
    <row r="12" spans="1:28" x14ac:dyDescent="0.15">
      <c r="A12" s="112" t="s">
        <v>27</v>
      </c>
      <c r="B12" s="161">
        <v>30</v>
      </c>
      <c r="C12" s="143"/>
      <c r="D12" s="118"/>
      <c r="E12" s="114">
        <v>29</v>
      </c>
      <c r="F12" s="120"/>
      <c r="G12" s="116"/>
      <c r="H12" s="118"/>
      <c r="I12" s="114"/>
      <c r="J12" s="120">
        <v>31</v>
      </c>
      <c r="K12" s="116"/>
      <c r="L12" s="118">
        <v>28</v>
      </c>
      <c r="M12" s="114"/>
      <c r="N12" s="120"/>
      <c r="O12" s="116">
        <v>30</v>
      </c>
      <c r="P12" s="118"/>
      <c r="Q12" s="114"/>
      <c r="R12" s="120"/>
      <c r="S12" s="116"/>
      <c r="T12" s="118"/>
      <c r="U12" s="114">
        <v>15</v>
      </c>
      <c r="V12" s="120"/>
      <c r="W12" s="116"/>
      <c r="X12" s="120"/>
      <c r="Y12" s="116">
        <f t="shared" si="0"/>
        <v>3</v>
      </c>
      <c r="Z12" s="121">
        <f t="shared" si="1"/>
        <v>2</v>
      </c>
      <c r="AA12" s="137">
        <f t="shared" si="2"/>
        <v>5</v>
      </c>
    </row>
    <row r="13" spans="1:28" x14ac:dyDescent="0.15">
      <c r="A13" s="112" t="s">
        <v>28</v>
      </c>
      <c r="B13" s="161">
        <v>60</v>
      </c>
      <c r="C13" s="143">
        <v>9</v>
      </c>
      <c r="D13" s="118"/>
      <c r="E13" s="114">
        <v>8</v>
      </c>
      <c r="F13" s="120"/>
      <c r="G13" s="116">
        <v>12</v>
      </c>
      <c r="H13" s="118"/>
      <c r="I13" s="114">
        <v>10</v>
      </c>
      <c r="J13" s="120"/>
      <c r="K13" s="116">
        <v>14</v>
      </c>
      <c r="L13" s="118"/>
      <c r="M13" s="114"/>
      <c r="N13" s="120">
        <v>12</v>
      </c>
      <c r="O13" s="116"/>
      <c r="P13" s="118">
        <v>9</v>
      </c>
      <c r="Q13" s="114"/>
      <c r="R13" s="120">
        <v>13</v>
      </c>
      <c r="S13" s="116"/>
      <c r="T13" s="118">
        <v>10</v>
      </c>
      <c r="U13" s="114"/>
      <c r="V13" s="120">
        <v>11</v>
      </c>
      <c r="W13" s="116"/>
      <c r="X13" s="120">
        <v>13</v>
      </c>
      <c r="Y13" s="116">
        <f t="shared" si="0"/>
        <v>5</v>
      </c>
      <c r="Z13" s="121">
        <f t="shared" si="1"/>
        <v>6</v>
      </c>
      <c r="AA13" s="137">
        <f t="shared" si="2"/>
        <v>11</v>
      </c>
    </row>
    <row r="14" spans="1:28" x14ac:dyDescent="0.15">
      <c r="A14" s="112" t="s">
        <v>77</v>
      </c>
      <c r="B14" s="161">
        <v>45</v>
      </c>
      <c r="C14" s="143"/>
      <c r="D14" s="118"/>
      <c r="E14" s="114"/>
      <c r="F14" s="120"/>
      <c r="G14" s="116">
        <v>26</v>
      </c>
      <c r="H14" s="118"/>
      <c r="I14" s="114">
        <v>24</v>
      </c>
      <c r="J14" s="120"/>
      <c r="K14" s="116"/>
      <c r="L14" s="118">
        <v>28</v>
      </c>
      <c r="M14" s="114"/>
      <c r="N14" s="120">
        <v>26</v>
      </c>
      <c r="O14" s="116"/>
      <c r="P14" s="118">
        <v>23</v>
      </c>
      <c r="Q14" s="114">
        <v>27</v>
      </c>
      <c r="R14" s="120"/>
      <c r="S14" s="116"/>
      <c r="T14" s="118">
        <v>25</v>
      </c>
      <c r="U14" s="114"/>
      <c r="V14" s="120"/>
      <c r="W14" s="116"/>
      <c r="X14" s="120"/>
      <c r="Y14" s="116">
        <f t="shared" si="0"/>
        <v>3</v>
      </c>
      <c r="Z14" s="121">
        <f t="shared" si="1"/>
        <v>4</v>
      </c>
      <c r="AA14" s="137">
        <f t="shared" si="2"/>
        <v>7</v>
      </c>
    </row>
    <row r="15" spans="1:28" x14ac:dyDescent="0.15">
      <c r="A15" s="112" t="s">
        <v>6</v>
      </c>
      <c r="B15" s="161">
        <v>20</v>
      </c>
      <c r="C15" s="143"/>
      <c r="D15" s="118">
        <v>2</v>
      </c>
      <c r="E15" s="114">
        <v>29</v>
      </c>
      <c r="F15" s="120"/>
      <c r="G15" s="116">
        <v>5</v>
      </c>
      <c r="H15" s="118"/>
      <c r="I15" s="114"/>
      <c r="J15" s="120">
        <v>31</v>
      </c>
      <c r="K15" s="116"/>
      <c r="L15" s="118">
        <v>7</v>
      </c>
      <c r="M15" s="114">
        <v>26</v>
      </c>
      <c r="N15" s="120"/>
      <c r="O15" s="116">
        <v>2</v>
      </c>
      <c r="P15" s="118"/>
      <c r="Q15" s="114"/>
      <c r="R15" s="120">
        <v>27</v>
      </c>
      <c r="S15" s="116"/>
      <c r="T15" s="118">
        <v>4</v>
      </c>
      <c r="U15" s="114">
        <v>29</v>
      </c>
      <c r="V15" s="120"/>
      <c r="W15" s="116">
        <v>6</v>
      </c>
      <c r="X15" s="120"/>
      <c r="Y15" s="116">
        <f t="shared" si="0"/>
        <v>6</v>
      </c>
      <c r="Z15" s="121">
        <f t="shared" si="1"/>
        <v>5</v>
      </c>
      <c r="AA15" s="137">
        <f t="shared" si="2"/>
        <v>11</v>
      </c>
    </row>
    <row r="16" spans="1:28" x14ac:dyDescent="0.15">
      <c r="A16" s="112" t="s">
        <v>29</v>
      </c>
      <c r="B16" s="161">
        <v>44</v>
      </c>
      <c r="C16" s="143">
        <v>23</v>
      </c>
      <c r="D16" s="118"/>
      <c r="E16" s="114"/>
      <c r="F16" s="120">
        <v>8</v>
      </c>
      <c r="G16" s="116">
        <v>3</v>
      </c>
      <c r="H16" s="118"/>
      <c r="I16" s="114"/>
      <c r="J16" s="120">
        <v>24</v>
      </c>
      <c r="K16" s="116">
        <v>14</v>
      </c>
      <c r="L16" s="118"/>
      <c r="M16" s="114"/>
      <c r="N16" s="120"/>
      <c r="O16" s="116"/>
      <c r="P16" s="118">
        <v>9</v>
      </c>
      <c r="Q16" s="114">
        <v>13</v>
      </c>
      <c r="R16" s="120"/>
      <c r="S16" s="116"/>
      <c r="T16" s="118">
        <v>11</v>
      </c>
      <c r="U16" s="114">
        <v>22</v>
      </c>
      <c r="V16" s="120"/>
      <c r="W16" s="116"/>
      <c r="X16" s="120">
        <v>27</v>
      </c>
      <c r="Y16" s="116">
        <f t="shared" si="0"/>
        <v>5</v>
      </c>
      <c r="Z16" s="121">
        <f t="shared" si="1"/>
        <v>5</v>
      </c>
      <c r="AA16" s="137">
        <f t="shared" si="2"/>
        <v>10</v>
      </c>
    </row>
    <row r="17" spans="1:28" x14ac:dyDescent="0.15">
      <c r="A17" s="112" t="s">
        <v>30</v>
      </c>
      <c r="B17" s="161">
        <v>14</v>
      </c>
      <c r="C17" s="143"/>
      <c r="D17" s="118">
        <v>16</v>
      </c>
      <c r="E17" s="114"/>
      <c r="F17" s="120">
        <v>15</v>
      </c>
      <c r="G17" s="116">
        <v>19</v>
      </c>
      <c r="H17" s="118"/>
      <c r="I17" s="114">
        <v>17</v>
      </c>
      <c r="J17" s="120"/>
      <c r="K17" s="116">
        <v>21</v>
      </c>
      <c r="L17" s="118"/>
      <c r="M17" s="114"/>
      <c r="N17" s="120">
        <v>19</v>
      </c>
      <c r="O17" s="116"/>
      <c r="P17" s="118">
        <v>16</v>
      </c>
      <c r="Q17" s="114">
        <v>20</v>
      </c>
      <c r="R17" s="120"/>
      <c r="S17" s="116">
        <v>18</v>
      </c>
      <c r="T17" s="118"/>
      <c r="U17" s="114"/>
      <c r="V17" s="120">
        <v>15</v>
      </c>
      <c r="W17" s="116"/>
      <c r="X17" s="120">
        <v>20</v>
      </c>
      <c r="Y17" s="116">
        <f t="shared" si="0"/>
        <v>5</v>
      </c>
      <c r="Z17" s="121">
        <f t="shared" si="1"/>
        <v>6</v>
      </c>
      <c r="AA17" s="137">
        <f t="shared" si="2"/>
        <v>11</v>
      </c>
    </row>
    <row r="18" spans="1:28" x14ac:dyDescent="0.15">
      <c r="A18" s="112" t="s">
        <v>31</v>
      </c>
      <c r="B18" s="161">
        <v>65</v>
      </c>
      <c r="C18" s="143"/>
      <c r="D18" s="118">
        <v>2</v>
      </c>
      <c r="E18" s="114"/>
      <c r="F18" s="120">
        <v>15</v>
      </c>
      <c r="G18" s="116">
        <v>26</v>
      </c>
      <c r="H18" s="118"/>
      <c r="I18" s="114">
        <v>3</v>
      </c>
      <c r="J18" s="120"/>
      <c r="K18" s="116"/>
      <c r="L18" s="118">
        <v>21</v>
      </c>
      <c r="M18" s="114"/>
      <c r="N18" s="120">
        <v>5</v>
      </c>
      <c r="O18" s="116"/>
      <c r="P18" s="118">
        <v>23</v>
      </c>
      <c r="Q18" s="114"/>
      <c r="R18" s="120">
        <v>27</v>
      </c>
      <c r="S18" s="116">
        <v>11</v>
      </c>
      <c r="T18" s="118"/>
      <c r="U18" s="114">
        <v>15</v>
      </c>
      <c r="V18" s="120"/>
      <c r="W18" s="116">
        <v>20</v>
      </c>
      <c r="X18" s="120"/>
      <c r="Y18" s="116">
        <f t="shared" si="0"/>
        <v>5</v>
      </c>
      <c r="Z18" s="121">
        <f t="shared" si="1"/>
        <v>6</v>
      </c>
      <c r="AA18" s="137">
        <f t="shared" si="2"/>
        <v>11</v>
      </c>
    </row>
    <row r="19" spans="1:28" x14ac:dyDescent="0.15">
      <c r="A19" s="112" t="s">
        <v>32</v>
      </c>
      <c r="B19" s="161">
        <v>45</v>
      </c>
      <c r="C19" s="143">
        <v>2</v>
      </c>
      <c r="D19" s="118"/>
      <c r="E19" s="114"/>
      <c r="F19" s="120">
        <v>1</v>
      </c>
      <c r="G19" s="116"/>
      <c r="H19" s="118">
        <v>5</v>
      </c>
      <c r="I19" s="114"/>
      <c r="J19" s="120">
        <v>3</v>
      </c>
      <c r="K19" s="116"/>
      <c r="L19" s="118">
        <v>7</v>
      </c>
      <c r="M19" s="114">
        <v>5</v>
      </c>
      <c r="N19" s="120"/>
      <c r="O19" s="116">
        <v>2</v>
      </c>
      <c r="P19" s="118"/>
      <c r="Q19" s="114"/>
      <c r="R19" s="120">
        <v>6</v>
      </c>
      <c r="S19" s="116"/>
      <c r="T19" s="118">
        <v>4</v>
      </c>
      <c r="U19" s="114">
        <v>4</v>
      </c>
      <c r="V19" s="120"/>
      <c r="W19" s="116">
        <v>6</v>
      </c>
      <c r="X19" s="120"/>
      <c r="Y19" s="116">
        <f t="shared" si="0"/>
        <v>5</v>
      </c>
      <c r="Z19" s="121">
        <f t="shared" si="1"/>
        <v>6</v>
      </c>
      <c r="AA19" s="137">
        <f t="shared" si="2"/>
        <v>11</v>
      </c>
    </row>
    <row r="20" spans="1:28" x14ac:dyDescent="0.15">
      <c r="A20" s="112" t="s">
        <v>33</v>
      </c>
      <c r="B20" s="161">
        <v>55</v>
      </c>
      <c r="C20" s="143"/>
      <c r="D20" s="118">
        <v>23</v>
      </c>
      <c r="E20" s="114">
        <v>15</v>
      </c>
      <c r="F20" s="120"/>
      <c r="G20" s="116"/>
      <c r="H20" s="118">
        <v>26</v>
      </c>
      <c r="I20" s="114">
        <v>3</v>
      </c>
      <c r="J20" s="120"/>
      <c r="K20" s="116">
        <v>28</v>
      </c>
      <c r="L20" s="118"/>
      <c r="M20" s="114"/>
      <c r="N20" s="120">
        <v>26</v>
      </c>
      <c r="O20" s="116"/>
      <c r="P20" s="118">
        <v>2</v>
      </c>
      <c r="Q20" s="114"/>
      <c r="R20" s="120">
        <v>20</v>
      </c>
      <c r="S20" s="116">
        <v>18</v>
      </c>
      <c r="T20" s="118"/>
      <c r="U20" s="114">
        <v>1</v>
      </c>
      <c r="V20" s="120"/>
      <c r="W20" s="116"/>
      <c r="X20" s="120">
        <v>6</v>
      </c>
      <c r="Y20" s="116">
        <f t="shared" si="0"/>
        <v>5</v>
      </c>
      <c r="Z20" s="121">
        <f t="shared" si="1"/>
        <v>6</v>
      </c>
      <c r="AA20" s="137">
        <f t="shared" si="2"/>
        <v>11</v>
      </c>
    </row>
    <row r="21" spans="1:28" x14ac:dyDescent="0.15">
      <c r="A21" s="111" t="s">
        <v>34</v>
      </c>
      <c r="B21" s="161">
        <v>30</v>
      </c>
      <c r="C21" s="143"/>
      <c r="D21" s="118"/>
      <c r="E21" s="114"/>
      <c r="F21" s="120"/>
      <c r="G21" s="116"/>
      <c r="H21" s="118"/>
      <c r="I21" s="114"/>
      <c r="J21" s="120"/>
      <c r="K21" s="116"/>
      <c r="L21" s="118"/>
      <c r="M21" s="114"/>
      <c r="N21" s="120"/>
      <c r="O21" s="116"/>
      <c r="P21" s="118"/>
      <c r="Q21" s="114"/>
      <c r="R21" s="120"/>
      <c r="S21" s="116"/>
      <c r="T21" s="118"/>
      <c r="U21" s="114"/>
      <c r="V21" s="120"/>
      <c r="W21" s="116"/>
      <c r="X21" s="120"/>
      <c r="Y21" s="116">
        <f t="shared" si="0"/>
        <v>0</v>
      </c>
      <c r="Z21" s="121">
        <f t="shared" si="1"/>
        <v>0</v>
      </c>
      <c r="AA21" s="124">
        <f t="shared" si="2"/>
        <v>0</v>
      </c>
    </row>
    <row r="22" spans="1:28" x14ac:dyDescent="0.15">
      <c r="A22" s="111" t="s">
        <v>35</v>
      </c>
      <c r="B22" s="161">
        <v>35</v>
      </c>
      <c r="C22" s="143"/>
      <c r="D22" s="118"/>
      <c r="E22" s="114"/>
      <c r="F22" s="120"/>
      <c r="G22" s="116"/>
      <c r="H22" s="118"/>
      <c r="I22" s="114"/>
      <c r="J22" s="120"/>
      <c r="K22" s="116"/>
      <c r="L22" s="118"/>
      <c r="M22" s="114"/>
      <c r="N22" s="120"/>
      <c r="O22" s="116"/>
      <c r="P22" s="118"/>
      <c r="Q22" s="114"/>
      <c r="R22" s="120"/>
      <c r="S22" s="116"/>
      <c r="T22" s="118"/>
      <c r="U22" s="114"/>
      <c r="V22" s="120"/>
      <c r="W22" s="116"/>
      <c r="X22" s="120"/>
      <c r="Y22" s="116">
        <f t="shared" si="0"/>
        <v>0</v>
      </c>
      <c r="Z22" s="121">
        <f t="shared" si="1"/>
        <v>0</v>
      </c>
      <c r="AA22" s="124">
        <f t="shared" si="2"/>
        <v>0</v>
      </c>
    </row>
    <row r="23" spans="1:28" x14ac:dyDescent="0.15">
      <c r="A23" s="160" t="s">
        <v>36</v>
      </c>
      <c r="B23" s="161">
        <v>28</v>
      </c>
      <c r="C23" s="143"/>
      <c r="D23" s="118"/>
      <c r="E23" s="114">
        <v>15</v>
      </c>
      <c r="F23" s="120"/>
      <c r="G23" s="116">
        <v>19</v>
      </c>
      <c r="H23" s="118"/>
      <c r="I23" s="114"/>
      <c r="J23" s="120"/>
      <c r="K23" s="116"/>
      <c r="L23" s="118">
        <v>21</v>
      </c>
      <c r="M23" s="114"/>
      <c r="N23" s="120"/>
      <c r="O23" s="116"/>
      <c r="P23" s="118"/>
      <c r="Q23" s="114">
        <v>6</v>
      </c>
      <c r="R23" s="120"/>
      <c r="S23" s="116"/>
      <c r="T23" s="118"/>
      <c r="U23" s="114"/>
      <c r="V23" s="120">
        <v>15</v>
      </c>
      <c r="W23" s="116"/>
      <c r="X23" s="120">
        <v>6</v>
      </c>
      <c r="Y23" s="116">
        <f t="shared" si="0"/>
        <v>3</v>
      </c>
      <c r="Z23" s="121">
        <f t="shared" si="1"/>
        <v>3</v>
      </c>
      <c r="AA23" s="137">
        <f t="shared" si="2"/>
        <v>6</v>
      </c>
    </row>
    <row r="24" spans="1:28" x14ac:dyDescent="0.15">
      <c r="A24" s="160" t="s">
        <v>37</v>
      </c>
      <c r="B24" s="161">
        <v>45</v>
      </c>
      <c r="C24" s="143">
        <v>16</v>
      </c>
      <c r="D24" s="118"/>
      <c r="E24" s="114">
        <v>22</v>
      </c>
      <c r="F24" s="120"/>
      <c r="G24" s="116"/>
      <c r="H24" s="118"/>
      <c r="I24" s="114"/>
      <c r="J24" s="120">
        <v>17</v>
      </c>
      <c r="K24" s="116">
        <v>7</v>
      </c>
      <c r="L24" s="118"/>
      <c r="M24" s="114"/>
      <c r="N24" s="120"/>
      <c r="O24" s="116"/>
      <c r="P24" s="118"/>
      <c r="Q24" s="114"/>
      <c r="R24" s="120"/>
      <c r="S24" s="116">
        <v>4</v>
      </c>
      <c r="T24" s="118"/>
      <c r="U24" s="114">
        <v>15</v>
      </c>
      <c r="V24" s="120"/>
      <c r="W24" s="116"/>
      <c r="X24" s="120"/>
      <c r="Y24" s="116">
        <f t="shared" si="0"/>
        <v>5</v>
      </c>
      <c r="Z24" s="121">
        <f t="shared" si="1"/>
        <v>1</v>
      </c>
      <c r="AA24" s="137">
        <f t="shared" si="2"/>
        <v>6</v>
      </c>
    </row>
    <row r="25" spans="1:28" x14ac:dyDescent="0.15">
      <c r="A25" s="112" t="s">
        <v>38</v>
      </c>
      <c r="B25" s="161">
        <v>40</v>
      </c>
      <c r="C25" s="143"/>
      <c r="D25" s="118"/>
      <c r="E25" s="114"/>
      <c r="F25" s="120"/>
      <c r="G25" s="116"/>
      <c r="H25" s="118">
        <v>19</v>
      </c>
      <c r="I25" s="114" t="s">
        <v>99</v>
      </c>
      <c r="J25" s="120"/>
      <c r="K25" s="116"/>
      <c r="L25" s="118"/>
      <c r="M25" s="114">
        <v>26</v>
      </c>
      <c r="N25" s="120"/>
      <c r="O25" s="116"/>
      <c r="P25" s="118"/>
      <c r="Q25" s="114">
        <v>27</v>
      </c>
      <c r="R25" s="120"/>
      <c r="S25" s="116"/>
      <c r="T25" s="118">
        <v>25</v>
      </c>
      <c r="U25" s="114"/>
      <c r="V25" s="120">
        <v>29</v>
      </c>
      <c r="W25" s="116"/>
      <c r="X25" s="120"/>
      <c r="Y25" s="116">
        <v>4</v>
      </c>
      <c r="Z25" s="121">
        <f t="shared" si="1"/>
        <v>3</v>
      </c>
      <c r="AA25" s="137">
        <f t="shared" si="2"/>
        <v>7</v>
      </c>
    </row>
    <row r="26" spans="1:28" x14ac:dyDescent="0.15">
      <c r="A26" s="111" t="s">
        <v>39</v>
      </c>
      <c r="B26" s="161">
        <v>46</v>
      </c>
      <c r="C26" s="143"/>
      <c r="D26" s="118"/>
      <c r="E26" s="114"/>
      <c r="F26" s="120"/>
      <c r="G26" s="116"/>
      <c r="H26" s="118"/>
      <c r="I26" s="114"/>
      <c r="J26" s="120"/>
      <c r="K26" s="116"/>
      <c r="L26" s="118"/>
      <c r="M26" s="114"/>
      <c r="N26" s="120"/>
      <c r="O26" s="116"/>
      <c r="P26" s="118"/>
      <c r="Q26" s="114"/>
      <c r="R26" s="120"/>
      <c r="S26" s="116"/>
      <c r="T26" s="118"/>
      <c r="U26" s="114"/>
      <c r="V26" s="120"/>
      <c r="W26" s="116"/>
      <c r="X26" s="120"/>
      <c r="Y26" s="116">
        <f t="shared" si="0"/>
        <v>0</v>
      </c>
      <c r="Z26" s="121">
        <f t="shared" si="1"/>
        <v>0</v>
      </c>
      <c r="AA26" s="124">
        <f t="shared" si="2"/>
        <v>0</v>
      </c>
    </row>
    <row r="27" spans="1:28" x14ac:dyDescent="0.15">
      <c r="A27" s="166" t="s">
        <v>40</v>
      </c>
      <c r="B27" s="167">
        <v>60</v>
      </c>
      <c r="C27" s="168"/>
      <c r="D27" s="169"/>
      <c r="E27" s="170"/>
      <c r="F27" s="171"/>
      <c r="G27" s="172"/>
      <c r="H27" s="169"/>
      <c r="I27" s="170"/>
      <c r="J27" s="171"/>
      <c r="K27" s="172"/>
      <c r="L27" s="169"/>
      <c r="M27" s="170"/>
      <c r="N27" s="171"/>
      <c r="O27" s="172"/>
      <c r="P27" s="169"/>
      <c r="Q27" s="170"/>
      <c r="R27" s="171"/>
      <c r="S27" s="172"/>
      <c r="T27" s="169"/>
      <c r="U27" s="170"/>
      <c r="V27" s="171"/>
      <c r="W27" s="172"/>
      <c r="X27" s="171"/>
      <c r="Y27" s="172"/>
      <c r="Z27" s="173"/>
      <c r="AA27" s="174"/>
      <c r="AB27" t="s">
        <v>90</v>
      </c>
    </row>
    <row r="28" spans="1:28" x14ac:dyDescent="0.15">
      <c r="A28" s="112" t="s">
        <v>78</v>
      </c>
      <c r="B28" s="161">
        <v>32</v>
      </c>
      <c r="C28" s="143"/>
      <c r="D28" s="118">
        <v>23</v>
      </c>
      <c r="E28" s="114"/>
      <c r="F28" s="120">
        <v>1</v>
      </c>
      <c r="G28" s="116">
        <v>26</v>
      </c>
      <c r="H28" s="118"/>
      <c r="I28" s="114">
        <v>3</v>
      </c>
      <c r="J28" s="120"/>
      <c r="K28" s="116">
        <v>28</v>
      </c>
      <c r="L28" s="118"/>
      <c r="M28" s="114">
        <v>5</v>
      </c>
      <c r="N28" s="120"/>
      <c r="O28" s="116">
        <v>30</v>
      </c>
      <c r="P28" s="118"/>
      <c r="Q28" s="114"/>
      <c r="R28" s="120">
        <v>6</v>
      </c>
      <c r="S28" s="116"/>
      <c r="T28" s="118">
        <v>25</v>
      </c>
      <c r="U28" s="114"/>
      <c r="V28" s="120">
        <v>1</v>
      </c>
      <c r="W28" s="116"/>
      <c r="X28" s="120">
        <v>6</v>
      </c>
      <c r="Y28" s="116">
        <f t="shared" si="0"/>
        <v>5</v>
      </c>
      <c r="Z28" s="121">
        <f t="shared" si="1"/>
        <v>6</v>
      </c>
      <c r="AA28" s="137">
        <f t="shared" si="2"/>
        <v>11</v>
      </c>
    </row>
    <row r="29" spans="1:28" x14ac:dyDescent="0.15">
      <c r="A29" s="164" t="s">
        <v>41</v>
      </c>
      <c r="B29" s="167">
        <v>39</v>
      </c>
      <c r="C29" s="168"/>
      <c r="D29" s="169"/>
      <c r="E29" s="170"/>
      <c r="F29" s="171"/>
      <c r="G29" s="172"/>
      <c r="H29" s="169"/>
      <c r="I29" s="170"/>
      <c r="J29" s="171"/>
      <c r="K29" s="172"/>
      <c r="L29" s="169"/>
      <c r="M29" s="170"/>
      <c r="N29" s="171"/>
      <c r="O29" s="172"/>
      <c r="P29" s="169"/>
      <c r="Q29" s="170"/>
      <c r="R29" s="171"/>
      <c r="S29" s="172"/>
      <c r="T29" s="169"/>
      <c r="U29" s="170"/>
      <c r="V29" s="171"/>
      <c r="W29" s="172"/>
      <c r="X29" s="171"/>
      <c r="Y29" s="172"/>
      <c r="Z29" s="173"/>
      <c r="AA29" s="174"/>
      <c r="AB29" t="s">
        <v>90</v>
      </c>
    </row>
    <row r="30" spans="1:28" x14ac:dyDescent="0.15">
      <c r="A30" s="166" t="s">
        <v>42</v>
      </c>
      <c r="B30" s="167">
        <v>43</v>
      </c>
      <c r="C30" s="168"/>
      <c r="D30" s="169"/>
      <c r="E30" s="170"/>
      <c r="F30" s="171"/>
      <c r="G30" s="172"/>
      <c r="H30" s="169"/>
      <c r="I30" s="170"/>
      <c r="J30" s="171"/>
      <c r="K30" s="172"/>
      <c r="L30" s="169"/>
      <c r="M30" s="170"/>
      <c r="N30" s="171"/>
      <c r="O30" s="172"/>
      <c r="P30" s="169"/>
      <c r="Q30" s="170"/>
      <c r="R30" s="171"/>
      <c r="S30" s="172"/>
      <c r="T30" s="169"/>
      <c r="U30" s="170"/>
      <c r="V30" s="171"/>
      <c r="W30" s="172"/>
      <c r="X30" s="171"/>
      <c r="Y30" s="172"/>
      <c r="Z30" s="173"/>
      <c r="AA30" s="174"/>
      <c r="AB30" t="s">
        <v>90</v>
      </c>
    </row>
    <row r="31" spans="1:28" x14ac:dyDescent="0.15">
      <c r="A31" s="112" t="s">
        <v>43</v>
      </c>
      <c r="B31" s="161">
        <v>28</v>
      </c>
      <c r="C31" s="143"/>
      <c r="D31" s="118">
        <v>23</v>
      </c>
      <c r="E31" s="114"/>
      <c r="F31" s="126" t="s">
        <v>66</v>
      </c>
      <c r="G31" s="116"/>
      <c r="H31" s="118">
        <v>26</v>
      </c>
      <c r="I31" s="114">
        <v>24</v>
      </c>
      <c r="J31" s="120"/>
      <c r="K31" s="116">
        <v>28</v>
      </c>
      <c r="L31" s="118"/>
      <c r="M31" s="114"/>
      <c r="N31" s="120"/>
      <c r="O31" s="116"/>
      <c r="P31" s="118"/>
      <c r="Q31" s="114">
        <v>27</v>
      </c>
      <c r="R31" s="120"/>
      <c r="S31" s="116">
        <v>25</v>
      </c>
      <c r="T31" s="118"/>
      <c r="U31" s="114"/>
      <c r="V31" s="126" t="s">
        <v>66</v>
      </c>
      <c r="W31" s="116"/>
      <c r="X31" s="120"/>
      <c r="Y31" s="116">
        <f t="shared" si="0"/>
        <v>4</v>
      </c>
      <c r="Z31" s="121">
        <v>6</v>
      </c>
      <c r="AA31" s="137">
        <f t="shared" si="2"/>
        <v>10</v>
      </c>
    </row>
    <row r="32" spans="1:28" x14ac:dyDescent="0.15">
      <c r="A32" s="112" t="s">
        <v>44</v>
      </c>
      <c r="B32" s="161">
        <v>20</v>
      </c>
      <c r="C32" s="143"/>
      <c r="D32" s="118" t="s">
        <v>121</v>
      </c>
      <c r="E32" s="114"/>
      <c r="F32" s="120" t="s">
        <v>122</v>
      </c>
      <c r="G32" s="116">
        <v>5</v>
      </c>
      <c r="H32" s="118" t="s">
        <v>123</v>
      </c>
      <c r="I32" s="114">
        <v>31</v>
      </c>
      <c r="J32" s="120">
        <v>3</v>
      </c>
      <c r="K32" s="116">
        <v>7</v>
      </c>
      <c r="L32" s="118" t="s">
        <v>124</v>
      </c>
      <c r="M32" s="114"/>
      <c r="N32" s="120">
        <v>5</v>
      </c>
      <c r="O32" s="116" t="s">
        <v>125</v>
      </c>
      <c r="P32" s="118">
        <v>30</v>
      </c>
      <c r="Q32" s="114">
        <v>6</v>
      </c>
      <c r="R32" s="120" t="s">
        <v>126</v>
      </c>
      <c r="S32" s="116">
        <v>25</v>
      </c>
      <c r="T32" s="118">
        <v>18</v>
      </c>
      <c r="U32" s="114" t="s">
        <v>127</v>
      </c>
      <c r="V32" s="120">
        <v>1</v>
      </c>
      <c r="W32" s="116">
        <v>6</v>
      </c>
      <c r="X32" s="120"/>
      <c r="Y32" s="116">
        <v>10</v>
      </c>
      <c r="Z32" s="121">
        <v>16</v>
      </c>
      <c r="AA32" s="137">
        <f t="shared" si="2"/>
        <v>26</v>
      </c>
    </row>
    <row r="33" spans="1:28" x14ac:dyDescent="0.15">
      <c r="A33" s="160" t="s">
        <v>45</v>
      </c>
      <c r="B33" s="161">
        <v>45</v>
      </c>
      <c r="C33" s="143"/>
      <c r="D33" s="118"/>
      <c r="E33" s="114"/>
      <c r="F33" s="120"/>
      <c r="G33" s="116"/>
      <c r="H33" s="118"/>
      <c r="I33" s="114"/>
      <c r="J33" s="120"/>
      <c r="K33" s="116"/>
      <c r="L33" s="118"/>
      <c r="M33" s="114"/>
      <c r="N33" s="120"/>
      <c r="O33" s="116"/>
      <c r="P33" s="118"/>
      <c r="Q33" s="114">
        <v>13</v>
      </c>
      <c r="R33" s="120"/>
      <c r="S33" s="116"/>
      <c r="T33" s="118"/>
      <c r="U33" s="114"/>
      <c r="V33" s="120">
        <v>22</v>
      </c>
      <c r="W33" s="116"/>
      <c r="X33" s="120"/>
      <c r="Y33" s="116">
        <f t="shared" si="0"/>
        <v>1</v>
      </c>
      <c r="Z33" s="121">
        <f t="shared" si="1"/>
        <v>1</v>
      </c>
      <c r="AA33" s="137">
        <f t="shared" si="2"/>
        <v>2</v>
      </c>
    </row>
    <row r="34" spans="1:28" x14ac:dyDescent="0.15">
      <c r="A34" s="166" t="s">
        <v>46</v>
      </c>
      <c r="B34" s="167">
        <v>45</v>
      </c>
      <c r="C34" s="168"/>
      <c r="D34" s="169"/>
      <c r="E34" s="170"/>
      <c r="F34" s="171"/>
      <c r="G34" s="172"/>
      <c r="H34" s="169"/>
      <c r="I34" s="170"/>
      <c r="J34" s="171"/>
      <c r="K34" s="172"/>
      <c r="L34" s="169"/>
      <c r="M34" s="170"/>
      <c r="N34" s="171"/>
      <c r="O34" s="172"/>
      <c r="P34" s="169"/>
      <c r="Q34" s="170"/>
      <c r="R34" s="171"/>
      <c r="S34" s="172"/>
      <c r="T34" s="169"/>
      <c r="U34" s="170"/>
      <c r="V34" s="171"/>
      <c r="W34" s="172"/>
      <c r="X34" s="171"/>
      <c r="Y34" s="172">
        <f t="shared" si="0"/>
        <v>0</v>
      </c>
      <c r="Z34" s="173">
        <f t="shared" si="1"/>
        <v>0</v>
      </c>
      <c r="AA34" s="174">
        <f t="shared" si="2"/>
        <v>0</v>
      </c>
      <c r="AB34" t="s">
        <v>90</v>
      </c>
    </row>
    <row r="35" spans="1:28" ht="14.25" thickBot="1" x14ac:dyDescent="0.2">
      <c r="A35" s="147" t="s">
        <v>47</v>
      </c>
      <c r="B35" s="162">
        <v>45</v>
      </c>
      <c r="C35" s="144">
        <v>16</v>
      </c>
      <c r="D35" s="117"/>
      <c r="E35" s="127">
        <v>15</v>
      </c>
      <c r="F35" s="119"/>
      <c r="G35" s="128">
        <v>19</v>
      </c>
      <c r="H35" s="117"/>
      <c r="I35" s="127">
        <v>17</v>
      </c>
      <c r="J35" s="119"/>
      <c r="K35" s="128">
        <v>21</v>
      </c>
      <c r="L35" s="117"/>
      <c r="M35" s="127"/>
      <c r="N35" s="119">
        <v>19</v>
      </c>
      <c r="O35" s="128"/>
      <c r="P35" s="117">
        <v>16</v>
      </c>
      <c r="Q35" s="127"/>
      <c r="R35" s="119">
        <v>20</v>
      </c>
      <c r="S35" s="128"/>
      <c r="T35" s="117">
        <v>18</v>
      </c>
      <c r="U35" s="127"/>
      <c r="V35" s="119">
        <v>15</v>
      </c>
      <c r="W35" s="128"/>
      <c r="X35" s="119">
        <v>20</v>
      </c>
      <c r="Y35" s="128">
        <f t="shared" si="0"/>
        <v>5</v>
      </c>
      <c r="Z35" s="129">
        <f t="shared" si="1"/>
        <v>6</v>
      </c>
      <c r="AA35" s="175">
        <f t="shared" si="2"/>
        <v>11</v>
      </c>
    </row>
    <row r="36" spans="1:28" ht="18.75" customHeight="1" thickBot="1" x14ac:dyDescent="0.2">
      <c r="A36" s="130"/>
      <c r="B36" s="146">
        <f>SUM(B4:B35)</f>
        <v>1433</v>
      </c>
      <c r="C36" s="145">
        <f>COUNTA(C4:C35)</f>
        <v>10</v>
      </c>
      <c r="D36" s="131">
        <f t="shared" ref="D36:X36" si="3">COUNTA(D4:D35)</f>
        <v>9</v>
      </c>
      <c r="E36" s="131">
        <f t="shared" si="3"/>
        <v>12</v>
      </c>
      <c r="F36" s="131">
        <f t="shared" si="3"/>
        <v>10</v>
      </c>
      <c r="G36" s="131">
        <f t="shared" si="3"/>
        <v>13</v>
      </c>
      <c r="H36" s="131">
        <f t="shared" si="3"/>
        <v>9</v>
      </c>
      <c r="I36" s="131">
        <f t="shared" si="3"/>
        <v>13</v>
      </c>
      <c r="J36" s="131">
        <f t="shared" si="3"/>
        <v>10</v>
      </c>
      <c r="K36" s="131">
        <f t="shared" si="3"/>
        <v>13</v>
      </c>
      <c r="L36" s="131">
        <f t="shared" si="3"/>
        <v>10</v>
      </c>
      <c r="M36" s="131">
        <f t="shared" si="3"/>
        <v>7</v>
      </c>
      <c r="N36" s="131">
        <f t="shared" si="3"/>
        <v>11</v>
      </c>
      <c r="O36" s="131">
        <f t="shared" si="3"/>
        <v>9</v>
      </c>
      <c r="P36" s="131">
        <f t="shared" si="3"/>
        <v>11</v>
      </c>
      <c r="Q36" s="131">
        <f t="shared" si="3"/>
        <v>12</v>
      </c>
      <c r="R36" s="131">
        <f t="shared" si="3"/>
        <v>11</v>
      </c>
      <c r="S36" s="131">
        <f t="shared" si="3"/>
        <v>10</v>
      </c>
      <c r="T36" s="131">
        <f t="shared" si="3"/>
        <v>12</v>
      </c>
      <c r="U36" s="131">
        <f t="shared" si="3"/>
        <v>11</v>
      </c>
      <c r="V36" s="131">
        <f t="shared" si="3"/>
        <v>13</v>
      </c>
      <c r="W36" s="131">
        <f t="shared" si="3"/>
        <v>8</v>
      </c>
      <c r="X36" s="131">
        <f t="shared" si="3"/>
        <v>10</v>
      </c>
      <c r="Y36" s="131">
        <f>SUM(Y4:Y35)</f>
        <v>121</v>
      </c>
      <c r="Z36" s="131">
        <f>SUM(Z4:Z35)</f>
        <v>124</v>
      </c>
      <c r="AA36" s="132">
        <f>SUM(AA4:AA35)</f>
        <v>245</v>
      </c>
    </row>
  </sheetData>
  <mergeCells count="3">
    <mergeCell ref="Y2:AA2"/>
    <mergeCell ref="A2:A3"/>
    <mergeCell ref="A1:AA1"/>
  </mergeCells>
  <phoneticPr fontId="20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장소일자별</vt:lpstr>
      <vt:lpstr>선교회별</vt:lpstr>
      <vt:lpstr>Sheet1</vt:lpstr>
      <vt:lpstr>장소일자별!Print_Area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기획</cp:lastModifiedBy>
  <cp:revision>1</cp:revision>
  <cp:lastPrinted>2020-01-05T02:10:21Z</cp:lastPrinted>
  <dcterms:created xsi:type="dcterms:W3CDTF">2006-12-16T09:00:03Z</dcterms:created>
  <dcterms:modified xsi:type="dcterms:W3CDTF">2020-01-23T02:51:33Z</dcterms:modified>
</cp:coreProperties>
</file>